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เขตคลองสามว (2)" sheetId="1" r:id="rId4"/>
  </sheets>
  <definedNames/>
  <calcPr/>
  <extLst>
    <ext uri="GoogleSheetsCustomDataVersion2">
      <go:sheetsCustomData xmlns:go="http://customooxmlschemas.google.com/" r:id="rId5" roundtripDataChecksum="li9U0i3NgUBtM5bfZSt4GjHn4jQ+S8xkStlox/ADAhs="/>
    </ext>
  </extLst>
</workbook>
</file>

<file path=xl/sharedStrings.xml><?xml version="1.0" encoding="utf-8"?>
<sst xmlns="http://schemas.openxmlformats.org/spreadsheetml/2006/main" count="114" uniqueCount="102">
  <si>
    <t>ข้อมูลเงินอุดหนุนให้แก่ชุมชน</t>
  </si>
  <si>
    <t>รายงานผลการเบิกจ่ายรายการค่าใช้จ่ายในการสนับสนุนการดำเนินงานของคณะกรรมการชุมชน</t>
  </si>
  <si>
    <t xml:space="preserve"> ปีงบประมาณ พ.ศ. 2568</t>
  </si>
  <si>
    <t>สำนักงานเขตคลองสามวา</t>
  </si>
  <si>
    <t>ลำดับ</t>
  </si>
  <si>
    <t>ชื่อชุมชน</t>
  </si>
  <si>
    <t>เดือนตุลาคม 2567</t>
  </si>
  <si>
    <t>เดือนพฤศจิกายน 2567</t>
  </si>
  <si>
    <t>เดือนธันวาคม 2567</t>
  </si>
  <si>
    <t>เดือนมกราคม 2568</t>
  </si>
  <si>
    <t>เดือนกุมภาพันธ์ 2568</t>
  </si>
  <si>
    <t>เดือนมีนาคม 2568</t>
  </si>
  <si>
    <t>รวม ต.ค.67 - มี.ค.68</t>
  </si>
  <si>
    <t>วงเงินที่อุดหนุน</t>
  </si>
  <si>
    <t>จำนวนเงินที่ส่งคืน</t>
  </si>
  <si>
    <t>ราษฎร์นิมิตสัมพันธ์</t>
  </si>
  <si>
    <t>มีนทองพัฒนา</t>
  </si>
  <si>
    <t>เมืองประชา-รามอินทรา</t>
  </si>
  <si>
    <t>สายสัมพันธ์พัฒนา</t>
  </si>
  <si>
    <t>พระยาสุเรนทร์</t>
  </si>
  <si>
    <t>เบญจมพัฒนา</t>
  </si>
  <si>
    <t>ร่มรื่น</t>
  </si>
  <si>
    <t>สุขสำราญพัฒนา</t>
  </si>
  <si>
    <t>แป้นทองสัมพันธ์</t>
  </si>
  <si>
    <t>มโนรมย์ 5</t>
  </si>
  <si>
    <t>หมู่บ้านเค.ซี 4 ร่วมใจ</t>
  </si>
  <si>
    <t>ริมคลองหนองระแหง</t>
  </si>
  <si>
    <t>หมู่บ้านเลิศอุบล</t>
  </si>
  <si>
    <t>สุขสันต์พัฒนา</t>
  </si>
  <si>
    <t>นิมิตใหม่พัฒนา</t>
  </si>
  <si>
    <t>คลองลำมะเขือขื่น</t>
  </si>
  <si>
    <t>วัดสุขใจ</t>
  </si>
  <si>
    <t>พร้อมพัฒนา</t>
  </si>
  <si>
    <t>หมู่ 15 พัฒนา</t>
  </si>
  <si>
    <t>คลองลำกะดาน</t>
  </si>
  <si>
    <t>ประชาสร้างสรรค์</t>
  </si>
  <si>
    <t>หมู่ 3 แขวงสามวาตะวันออก</t>
  </si>
  <si>
    <t>อาสาพัฒนา</t>
  </si>
  <si>
    <t>หมู่ 14 พัฒนา</t>
  </si>
  <si>
    <t>ประสานมิตรพัฒนา</t>
  </si>
  <si>
    <t>เฟื่องฟ้าพัฒนา</t>
  </si>
  <si>
    <t>น้ำใส ดอกไม้สวย</t>
  </si>
  <si>
    <t>รวมน้ำใจพัฒนา</t>
  </si>
  <si>
    <t>สามัคคีพัฒนา</t>
  </si>
  <si>
    <t>ทุ่งรวงทองพัฒนาแบนชะโด</t>
  </si>
  <si>
    <t>ดารุสสลามสร้างสรรค์</t>
  </si>
  <si>
    <t>พร้อมใจพัฒนา</t>
  </si>
  <si>
    <t>เคหะคลองเก้า</t>
  </si>
  <si>
    <t>หมู่บ้านกรีนวิลล์</t>
  </si>
  <si>
    <t>หมู่บ้านธีรวรรณ</t>
  </si>
  <si>
    <t>นีรชา</t>
  </si>
  <si>
    <t>หมู่บ้านพูน</t>
  </si>
  <si>
    <t>ไทยเอราวัณ</t>
  </si>
  <si>
    <t>หมู่บ้านร่มทิพย์</t>
  </si>
  <si>
    <t>เจริญพัฒนา (คูคต)</t>
  </si>
  <si>
    <t>ร่วมใจพัฒนา (คลองกีบหมู)</t>
  </si>
  <si>
    <t>กาญจนา</t>
  </si>
  <si>
    <t>เฟื่องฟ้า วิลเลจ</t>
  </si>
  <si>
    <t>หมู่บ้านหทัยราษฏร์พัฒนา</t>
  </si>
  <si>
    <t>ประยงค์แย้ม</t>
  </si>
  <si>
    <t>หมู่บ้านเพชรไพลิน</t>
  </si>
  <si>
    <t>บำรุงสุข-บุญมา</t>
  </si>
  <si>
    <t>ภู่ระหงษ์ 2</t>
  </si>
  <si>
    <t>หมู่บ้านร่มเย็น 5 พัฒนา</t>
  </si>
  <si>
    <t>รุ่งเรือง  1</t>
  </si>
  <si>
    <t>หมู่บ้านพร้อมสุข 1</t>
  </si>
  <si>
    <t>หมู่บ้านอาลักษณ์</t>
  </si>
  <si>
    <t>บ้านลำกระโหลก</t>
  </si>
  <si>
    <t>หมู่บ้านแสนนคร</t>
  </si>
  <si>
    <t>มหาโชค</t>
  </si>
  <si>
    <t>หมู่บ้านร่มเย็น 24</t>
  </si>
  <si>
    <t>หมู่บ้านทหารกองหนุน</t>
  </si>
  <si>
    <t>หทัยราษฎร์ 31</t>
  </si>
  <si>
    <t>หมู่บ้านนันทิศา</t>
  </si>
  <si>
    <t>ชุมชนหมู่บ้านเจริญทรัพย์</t>
  </si>
  <si>
    <t>บัวแก้วพัฒนา</t>
  </si>
  <si>
    <t>วังตาหนวดพัฒนา</t>
  </si>
  <si>
    <t>ริมคลอง 1</t>
  </si>
  <si>
    <t>บึงไผ่</t>
  </si>
  <si>
    <t>ร่วมแรงร่วมใจพัฒนา</t>
  </si>
  <si>
    <t>ร่มรื่น+B70:D80+B5:D19</t>
  </si>
  <si>
    <t>ห้าพี่น้องพัฒนา</t>
  </si>
  <si>
    <t>วาสิฏฐี</t>
  </si>
  <si>
    <t>ร่วมใจรักพัฒนา</t>
  </si>
  <si>
    <t>สามัคคีทำ</t>
  </si>
  <si>
    <t>กมาลุลอิสลาม</t>
  </si>
  <si>
    <t>นูรุดดีน</t>
  </si>
  <si>
    <t>อาบูพัฒนา</t>
  </si>
  <si>
    <t>หมู่ 8 ร่วมใจพัฒนา</t>
  </si>
  <si>
    <t>ร่วมพลังพัฒนา</t>
  </si>
  <si>
    <t>ตาหวานพัฒนา</t>
  </si>
  <si>
    <t>มัสยิดฮิดายาตุ้ลอิสลามิยะห์ (แสนแสบ)</t>
  </si>
  <si>
    <t>หมู่บ้านอินเตอร์</t>
  </si>
  <si>
    <t>เกาะขุนเณร</t>
  </si>
  <si>
    <t>เจริญสุขพัฒนา</t>
  </si>
  <si>
    <t>ศรีบูรพาบ้านแบนชะโด</t>
  </si>
  <si>
    <t>สุขใจสามัคคี</t>
  </si>
  <si>
    <t>ประชาร่วมใจพัฒนา</t>
  </si>
  <si>
    <t>ชุมชนหมู่บ้านสุขประชา</t>
  </si>
  <si>
    <t>รวม</t>
  </si>
  <si>
    <t>ข้อมูล ณ 28 เดือนเมษายน ปี 2568</t>
  </si>
  <si>
    <r>
      <rPr>
        <rFont val="Noto Sans Thai"/>
        <b/>
        <color theme="1"/>
        <sz val="14.0"/>
      </rPr>
      <t>หมายเหตุ:</t>
    </r>
    <r>
      <rPr>
        <rFont val="Noto Sans Thai"/>
        <color theme="1"/>
        <sz val="14.0"/>
      </rPr>
      <t xml:space="preserve"> กรณีที่ไม่มีจำนวนเงินที่ส่งคืน ให้ระบุว่า </t>
    </r>
    <r>
      <rPr>
        <rFont val="Noto Sans Thai"/>
        <b/>
        <color theme="1"/>
        <sz val="14.0"/>
      </rPr>
      <t>ไม่มี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</si>
</sst>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4.0"/>
      <color rgb="FF000000"/>
      <name val="Aptos Narrow"/>
      <scheme val="minor"/>
    </font>
    <font>
      <b/>
      <sz val="18.0"/>
      <color theme="1"/>
      <name val="Noto Sans Thai"/>
    </font>
    <font>
      <sz val="16.0"/>
      <color theme="1"/>
      <name val="Noto Sans Thai"/>
    </font>
    <font>
      <b/>
      <sz val="16.0"/>
      <color theme="1"/>
      <name val="Noto Sans Thai"/>
    </font>
    <font/>
    <font>
      <sz val="14.0"/>
      <color theme="1"/>
      <name val="Noto Sans Thai"/>
    </font>
  </fonts>
  <fills count="5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</fills>
  <borders count="8">
    <border/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Font="1"/>
    <xf borderId="1" fillId="0" fontId="3" numFmtId="0" xfId="0" applyAlignment="1" applyBorder="1" applyFont="1">
      <alignment horizontal="center"/>
    </xf>
    <xf borderId="1" fillId="0" fontId="3" numFmtId="3" xfId="0" applyAlignment="1" applyBorder="1" applyFont="1" applyNumberFormat="1">
      <alignment horizontal="center"/>
    </xf>
    <xf borderId="0" fillId="0" fontId="3" numFmtId="3" xfId="0" applyAlignment="1" applyFont="1" applyNumberFormat="1">
      <alignment horizontal="center"/>
    </xf>
    <xf borderId="2" fillId="0" fontId="3" numFmtId="0" xfId="0" applyAlignment="1" applyBorder="1" applyFont="1">
      <alignment horizontal="center" vertical="center"/>
    </xf>
    <xf borderId="3" fillId="0" fontId="3" numFmtId="0" xfId="0" applyAlignment="1" applyBorder="1" applyFont="1">
      <alignment horizontal="center" vertical="center"/>
    </xf>
    <xf borderId="2" fillId="2" fontId="3" numFmtId="3" xfId="0" applyAlignment="1" applyBorder="1" applyFill="1" applyFont="1" applyNumberFormat="1">
      <alignment horizontal="center" vertical="center"/>
    </xf>
    <xf borderId="4" fillId="0" fontId="4" numFmtId="0" xfId="0" applyBorder="1" applyFont="1"/>
    <xf borderId="2" fillId="0" fontId="3" numFmtId="3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/>
    </xf>
    <xf borderId="5" fillId="0" fontId="4" numFmtId="0" xfId="0" applyBorder="1" applyFont="1"/>
    <xf borderId="6" fillId="0" fontId="4" numFmtId="0" xfId="0" applyBorder="1" applyFont="1"/>
    <xf borderId="7" fillId="2" fontId="3" numFmtId="3" xfId="0" applyAlignment="1" applyBorder="1" applyFont="1" applyNumberFormat="1">
      <alignment horizontal="center" vertical="center"/>
    </xf>
    <xf borderId="7" fillId="0" fontId="3" numFmtId="3" xfId="0" applyAlignment="1" applyBorder="1" applyFont="1" applyNumberFormat="1">
      <alignment horizontal="center" vertical="center"/>
    </xf>
    <xf borderId="7" fillId="3" fontId="2" numFmtId="0" xfId="0" applyAlignment="1" applyBorder="1" applyFill="1" applyFont="1">
      <alignment horizontal="center"/>
    </xf>
    <xf borderId="7" fillId="0" fontId="2" numFmtId="0" xfId="0" applyBorder="1" applyFont="1"/>
    <xf borderId="7" fillId="2" fontId="2" numFmtId="3" xfId="0" applyAlignment="1" applyBorder="1" applyFont="1" applyNumberFormat="1">
      <alignment horizontal="right"/>
    </xf>
    <xf borderId="7" fillId="0" fontId="2" numFmtId="3" xfId="0" applyAlignment="1" applyBorder="1" applyFont="1" applyNumberFormat="1">
      <alignment horizontal="right"/>
    </xf>
    <xf borderId="7" fillId="2" fontId="2" numFmtId="3" xfId="0" applyBorder="1" applyFont="1" applyNumberFormat="1"/>
    <xf borderId="7" fillId="0" fontId="2" numFmtId="0" xfId="0" applyAlignment="1" applyBorder="1" applyFont="1">
      <alignment horizontal="center"/>
    </xf>
    <xf borderId="7" fillId="2" fontId="2" numFmtId="3" xfId="0" applyAlignment="1" applyBorder="1" applyFont="1" applyNumberFormat="1">
      <alignment horizontal="right" readingOrder="0"/>
    </xf>
    <xf borderId="7" fillId="3" fontId="2" numFmtId="3" xfId="0" applyAlignment="1" applyBorder="1" applyFont="1" applyNumberFormat="1">
      <alignment horizontal="right"/>
    </xf>
    <xf borderId="7" fillId="0" fontId="2" numFmtId="3" xfId="0" applyAlignment="1" applyBorder="1" applyFont="1" applyNumberFormat="1">
      <alignment horizontal="right" readingOrder="0"/>
    </xf>
    <xf borderId="7" fillId="2" fontId="2" numFmtId="3" xfId="0" applyAlignment="1" applyBorder="1" applyFont="1" applyNumberFormat="1">
      <alignment horizontal="right" readingOrder="0" vertical="center"/>
    </xf>
    <xf borderId="0" fillId="0" fontId="2" numFmtId="0" xfId="0" applyAlignment="1" applyFont="1">
      <alignment horizontal="center"/>
    </xf>
    <xf borderId="7" fillId="4" fontId="3" numFmtId="0" xfId="0" applyAlignment="1" applyBorder="1" applyFill="1" applyFont="1">
      <alignment horizontal="right"/>
    </xf>
    <xf borderId="7" fillId="4" fontId="3" numFmtId="0" xfId="0" applyAlignment="1" applyBorder="1" applyFont="1">
      <alignment horizontal="left"/>
    </xf>
    <xf borderId="7" fillId="4" fontId="3" numFmtId="3" xfId="0" applyAlignment="1" applyBorder="1" applyFont="1" applyNumberFormat="1">
      <alignment horizontal="right"/>
    </xf>
    <xf borderId="0" fillId="0" fontId="2" numFmtId="3" xfId="0" applyAlignment="1" applyFont="1" applyNumberFormat="1">
      <alignment horizontal="center"/>
    </xf>
    <xf borderId="0" fillId="0" fontId="5" numFmtId="0" xfId="0" applyFont="1"/>
    <xf borderId="0" fillId="0" fontId="2" numFmtId="3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0.1" defaultRowHeight="15.0"/>
  <cols>
    <col customWidth="1" min="1" max="1" width="5.1"/>
    <col customWidth="1" min="2" max="2" width="25.2"/>
    <col customWidth="1" min="3" max="3" width="17.3"/>
    <col customWidth="1" min="4" max="4" width="16.7"/>
    <col customWidth="1" min="5" max="5" width="21.4"/>
    <col customWidth="1" min="6" max="6" width="16.7"/>
    <col customWidth="1" min="7" max="7" width="18.3"/>
    <col customWidth="1" min="8" max="8" width="16.7"/>
    <col customWidth="1" min="9" max="9" width="18.4"/>
    <col customWidth="1" min="10" max="10" width="16.7"/>
    <col customWidth="1" min="11" max="11" width="20.1"/>
    <col customWidth="1" min="12" max="12" width="16.7"/>
    <col customWidth="1" min="13" max="13" width="17.4"/>
    <col customWidth="1" min="14" max="14" width="16.7"/>
    <col customWidth="1" min="15" max="15" width="19.6"/>
    <col customWidth="1" min="16" max="16" width="16.7"/>
    <col customWidth="1" min="17" max="26" width="6.1"/>
  </cols>
  <sheetData>
    <row r="1" ht="21.0" customHeight="1">
      <c r="A1" s="1" t="s">
        <v>0</v>
      </c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1" t="s">
        <v>1</v>
      </c>
      <c r="Q2" s="3"/>
      <c r="R2" s="3"/>
      <c r="S2" s="3"/>
      <c r="T2" s="3"/>
      <c r="U2" s="3"/>
      <c r="V2" s="3"/>
      <c r="W2" s="3"/>
      <c r="X2" s="3"/>
      <c r="Y2" s="3"/>
      <c r="Z2" s="3"/>
    </row>
    <row r="3" ht="24.75" customHeight="1">
      <c r="A3" s="1" t="s">
        <v>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 ht="24.75" customHeight="1">
      <c r="A4" s="1" t="s">
        <v>3</v>
      </c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4"/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6"/>
      <c r="P5" s="6"/>
      <c r="Q5" s="2"/>
      <c r="R5" s="2"/>
      <c r="S5" s="2"/>
      <c r="T5" s="2"/>
      <c r="U5" s="2"/>
      <c r="V5" s="2"/>
      <c r="W5" s="2"/>
      <c r="X5" s="2"/>
      <c r="Y5" s="2"/>
      <c r="Z5" s="2"/>
    </row>
    <row r="6" ht="21.0" customHeight="1">
      <c r="A6" s="7" t="s">
        <v>4</v>
      </c>
      <c r="B6" s="8" t="s">
        <v>5</v>
      </c>
      <c r="C6" s="9" t="s">
        <v>6</v>
      </c>
      <c r="D6" s="10"/>
      <c r="E6" s="11" t="s">
        <v>7</v>
      </c>
      <c r="F6" s="10"/>
      <c r="G6" s="9" t="s">
        <v>8</v>
      </c>
      <c r="H6" s="10"/>
      <c r="I6" s="11" t="s">
        <v>9</v>
      </c>
      <c r="J6" s="10"/>
      <c r="K6" s="9" t="s">
        <v>10</v>
      </c>
      <c r="L6" s="10"/>
      <c r="M6" s="11" t="s">
        <v>11</v>
      </c>
      <c r="N6" s="10"/>
      <c r="O6" s="9" t="s">
        <v>12</v>
      </c>
      <c r="P6" s="10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21.0" customHeight="1">
      <c r="A7" s="13"/>
      <c r="B7" s="14"/>
      <c r="C7" s="15" t="s">
        <v>13</v>
      </c>
      <c r="D7" s="15" t="s">
        <v>14</v>
      </c>
      <c r="E7" s="16" t="s">
        <v>13</v>
      </c>
      <c r="F7" s="16" t="s">
        <v>14</v>
      </c>
      <c r="G7" s="15" t="s">
        <v>13</v>
      </c>
      <c r="H7" s="15" t="s">
        <v>14</v>
      </c>
      <c r="I7" s="16" t="s">
        <v>13</v>
      </c>
      <c r="J7" s="16" t="s">
        <v>14</v>
      </c>
      <c r="K7" s="15" t="s">
        <v>13</v>
      </c>
      <c r="L7" s="15" t="s">
        <v>14</v>
      </c>
      <c r="M7" s="16" t="s">
        <v>13</v>
      </c>
      <c r="N7" s="16" t="s">
        <v>14</v>
      </c>
      <c r="O7" s="15" t="s">
        <v>13</v>
      </c>
      <c r="P7" s="15" t="s">
        <v>14</v>
      </c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27.75" customHeight="1">
      <c r="A8" s="17">
        <v>1.0</v>
      </c>
      <c r="B8" s="18" t="s">
        <v>15</v>
      </c>
      <c r="C8" s="19">
        <v>5000.0</v>
      </c>
      <c r="D8" s="19">
        <v>5000.0</v>
      </c>
      <c r="E8" s="20">
        <v>5000.0</v>
      </c>
      <c r="F8" s="20">
        <v>5000.0</v>
      </c>
      <c r="G8" s="19">
        <v>5000.0</v>
      </c>
      <c r="H8" s="19">
        <v>5000.0</v>
      </c>
      <c r="I8" s="20">
        <v>5000.0</v>
      </c>
      <c r="J8" s="20">
        <v>5000.0</v>
      </c>
      <c r="K8" s="19">
        <v>5000.0</v>
      </c>
      <c r="L8" s="19">
        <v>5000.0</v>
      </c>
      <c r="M8" s="20">
        <v>5000.0</v>
      </c>
      <c r="N8" s="20">
        <v>5000.0</v>
      </c>
      <c r="O8" s="21">
        <f t="shared" ref="O8:P8" si="1">C8+E8+G8+I8+K8+M8</f>
        <v>30000</v>
      </c>
      <c r="P8" s="21">
        <f t="shared" si="1"/>
        <v>30000</v>
      </c>
      <c r="Q8" s="2"/>
      <c r="R8" s="2"/>
      <c r="S8" s="2"/>
      <c r="T8" s="2"/>
      <c r="U8" s="2"/>
      <c r="V8" s="2"/>
      <c r="W8" s="2"/>
      <c r="X8" s="2"/>
      <c r="Y8" s="2"/>
      <c r="Z8" s="2"/>
    </row>
    <row r="9" ht="27.75" customHeight="1">
      <c r="A9" s="17">
        <v>2.0</v>
      </c>
      <c r="B9" s="18" t="s">
        <v>16</v>
      </c>
      <c r="C9" s="19">
        <v>5000.0</v>
      </c>
      <c r="D9" s="19">
        <v>5000.0</v>
      </c>
      <c r="E9" s="20">
        <v>5000.0</v>
      </c>
      <c r="F9" s="20">
        <v>5000.0</v>
      </c>
      <c r="G9" s="19">
        <v>5000.0</v>
      </c>
      <c r="H9" s="19">
        <v>5000.0</v>
      </c>
      <c r="I9" s="20">
        <v>5000.0</v>
      </c>
      <c r="J9" s="20">
        <v>5000.0</v>
      </c>
      <c r="K9" s="19">
        <v>5000.0</v>
      </c>
      <c r="L9" s="19">
        <v>5000.0</v>
      </c>
      <c r="M9" s="20">
        <v>5000.0</v>
      </c>
      <c r="N9" s="20">
        <v>5000.0</v>
      </c>
      <c r="O9" s="21">
        <f t="shared" ref="O9:P9" si="2">C9+E9+G9+I9+K9+M9</f>
        <v>30000</v>
      </c>
      <c r="P9" s="21">
        <f t="shared" si="2"/>
        <v>30000</v>
      </c>
      <c r="Q9" s="2"/>
      <c r="R9" s="2"/>
      <c r="S9" s="2"/>
      <c r="T9" s="2"/>
      <c r="U9" s="2"/>
      <c r="V9" s="2"/>
      <c r="W9" s="2"/>
      <c r="X9" s="2"/>
      <c r="Y9" s="2"/>
      <c r="Z9" s="2"/>
    </row>
    <row r="10" ht="27.75" customHeight="1">
      <c r="A10" s="22">
        <v>3.0</v>
      </c>
      <c r="B10" s="18" t="s">
        <v>17</v>
      </c>
      <c r="C10" s="19">
        <v>10000.0</v>
      </c>
      <c r="D10" s="23">
        <v>0.0</v>
      </c>
      <c r="E10" s="24">
        <v>10000.0</v>
      </c>
      <c r="F10" s="25">
        <v>0.0</v>
      </c>
      <c r="G10" s="19">
        <v>10000.0</v>
      </c>
      <c r="H10" s="23">
        <v>0.0</v>
      </c>
      <c r="I10" s="20">
        <v>10000.0</v>
      </c>
      <c r="J10" s="25">
        <v>0.0</v>
      </c>
      <c r="K10" s="19">
        <v>10000.0</v>
      </c>
      <c r="L10" s="23">
        <v>0.0</v>
      </c>
      <c r="M10" s="20">
        <v>10000.0</v>
      </c>
      <c r="N10" s="25">
        <v>0.0</v>
      </c>
      <c r="O10" s="21">
        <f t="shared" ref="O10:O91" si="3">C10+E10+G10+I10+K10+M10</f>
        <v>60000</v>
      </c>
      <c r="P10" s="26">
        <v>0.0</v>
      </c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7.75" customHeight="1">
      <c r="A11" s="17">
        <v>4.0</v>
      </c>
      <c r="B11" s="18" t="s">
        <v>18</v>
      </c>
      <c r="C11" s="19">
        <v>5000.0</v>
      </c>
      <c r="D11" s="23">
        <v>0.0</v>
      </c>
      <c r="E11" s="24">
        <v>5000.0</v>
      </c>
      <c r="F11" s="25">
        <v>0.0</v>
      </c>
      <c r="G11" s="19">
        <v>5000.0</v>
      </c>
      <c r="H11" s="23">
        <v>0.0</v>
      </c>
      <c r="I11" s="20">
        <v>5000.0</v>
      </c>
      <c r="J11" s="25">
        <v>0.0</v>
      </c>
      <c r="K11" s="19">
        <v>5000.0</v>
      </c>
      <c r="L11" s="23">
        <v>0.0</v>
      </c>
      <c r="M11" s="20">
        <v>5000.0</v>
      </c>
      <c r="N11" s="25">
        <v>0.0</v>
      </c>
      <c r="O11" s="21">
        <f t="shared" si="3"/>
        <v>30000</v>
      </c>
      <c r="P11" s="26">
        <v>0.0</v>
      </c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7.75" customHeight="1">
      <c r="A12" s="17">
        <v>5.0</v>
      </c>
      <c r="B12" s="18" t="s">
        <v>19</v>
      </c>
      <c r="C12" s="19">
        <v>5000.0</v>
      </c>
      <c r="D12" s="19">
        <v>5000.0</v>
      </c>
      <c r="E12" s="24">
        <v>5000.0</v>
      </c>
      <c r="F12" s="20">
        <v>5000.0</v>
      </c>
      <c r="G12" s="19">
        <v>5000.0</v>
      </c>
      <c r="H12" s="19">
        <v>5000.0</v>
      </c>
      <c r="I12" s="20">
        <v>5000.0</v>
      </c>
      <c r="J12" s="20">
        <v>5000.0</v>
      </c>
      <c r="K12" s="19">
        <v>5000.0</v>
      </c>
      <c r="L12" s="19">
        <v>5000.0</v>
      </c>
      <c r="M12" s="20">
        <v>5000.0</v>
      </c>
      <c r="N12" s="20">
        <v>5000.0</v>
      </c>
      <c r="O12" s="21">
        <f t="shared" si="3"/>
        <v>30000</v>
      </c>
      <c r="P12" s="21">
        <f t="shared" ref="P12:P13" si="4">D12+F12+H12+J12+L12+N12</f>
        <v>30000</v>
      </c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7.75" customHeight="1">
      <c r="A13" s="17">
        <v>6.0</v>
      </c>
      <c r="B13" s="18" t="s">
        <v>20</v>
      </c>
      <c r="C13" s="19">
        <v>5000.0</v>
      </c>
      <c r="D13" s="19">
        <v>5000.0</v>
      </c>
      <c r="E13" s="24">
        <v>5000.0</v>
      </c>
      <c r="F13" s="20">
        <v>5000.0</v>
      </c>
      <c r="G13" s="19">
        <v>5000.0</v>
      </c>
      <c r="H13" s="19">
        <v>5000.0</v>
      </c>
      <c r="I13" s="20">
        <v>5000.0</v>
      </c>
      <c r="J13" s="20">
        <v>5000.0</v>
      </c>
      <c r="K13" s="19">
        <v>5000.0</v>
      </c>
      <c r="L13" s="19">
        <v>5000.0</v>
      </c>
      <c r="M13" s="20">
        <v>5000.0</v>
      </c>
      <c r="N13" s="20">
        <v>5000.0</v>
      </c>
      <c r="O13" s="21">
        <f t="shared" si="3"/>
        <v>30000</v>
      </c>
      <c r="P13" s="21">
        <f t="shared" si="4"/>
        <v>30000</v>
      </c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7.75" customHeight="1">
      <c r="A14" s="17">
        <v>7.0</v>
      </c>
      <c r="B14" s="18" t="s">
        <v>21</v>
      </c>
      <c r="C14" s="19">
        <v>5000.0</v>
      </c>
      <c r="D14" s="23">
        <v>0.0</v>
      </c>
      <c r="E14" s="24">
        <v>5000.0</v>
      </c>
      <c r="F14" s="25">
        <v>0.0</v>
      </c>
      <c r="G14" s="19">
        <v>5000.0</v>
      </c>
      <c r="H14" s="23">
        <v>0.0</v>
      </c>
      <c r="I14" s="20">
        <v>5000.0</v>
      </c>
      <c r="J14" s="25">
        <v>0.0</v>
      </c>
      <c r="K14" s="19">
        <v>5000.0</v>
      </c>
      <c r="L14" s="23">
        <v>0.0</v>
      </c>
      <c r="M14" s="20">
        <v>5000.0</v>
      </c>
      <c r="N14" s="25">
        <v>0.0</v>
      </c>
      <c r="O14" s="21">
        <f t="shared" si="3"/>
        <v>30000</v>
      </c>
      <c r="P14" s="26">
        <v>0.0</v>
      </c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7.75" customHeight="1">
      <c r="A15" s="17">
        <v>8.0</v>
      </c>
      <c r="B15" s="18" t="s">
        <v>22</v>
      </c>
      <c r="C15" s="19">
        <v>5000.0</v>
      </c>
      <c r="D15" s="23">
        <v>0.0</v>
      </c>
      <c r="E15" s="24">
        <v>5000.0</v>
      </c>
      <c r="F15" s="25">
        <v>0.0</v>
      </c>
      <c r="G15" s="19">
        <v>5000.0</v>
      </c>
      <c r="H15" s="19">
        <v>5000.0</v>
      </c>
      <c r="I15" s="20">
        <v>5000.0</v>
      </c>
      <c r="J15" s="25">
        <v>0.0</v>
      </c>
      <c r="K15" s="19">
        <v>5000.0</v>
      </c>
      <c r="L15" s="23">
        <v>0.0</v>
      </c>
      <c r="M15" s="20">
        <v>5000.0</v>
      </c>
      <c r="N15" s="25">
        <v>0.0</v>
      </c>
      <c r="O15" s="21">
        <f t="shared" si="3"/>
        <v>30000</v>
      </c>
      <c r="P15" s="21">
        <f>H15</f>
        <v>5000</v>
      </c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7.75" customHeight="1">
      <c r="A16" s="17">
        <v>9.0</v>
      </c>
      <c r="B16" s="18" t="s">
        <v>23</v>
      </c>
      <c r="C16" s="19">
        <v>5000.0</v>
      </c>
      <c r="D16" s="19">
        <v>5000.0</v>
      </c>
      <c r="E16" s="24">
        <v>5000.0</v>
      </c>
      <c r="F16" s="25">
        <v>0.0</v>
      </c>
      <c r="G16" s="19">
        <v>5000.0</v>
      </c>
      <c r="H16" s="19">
        <v>5000.0</v>
      </c>
      <c r="I16" s="20">
        <v>5000.0</v>
      </c>
      <c r="J16" s="25">
        <v>0.0</v>
      </c>
      <c r="K16" s="19">
        <v>5000.0</v>
      </c>
      <c r="L16" s="23">
        <v>0.0</v>
      </c>
      <c r="M16" s="20">
        <v>5000.0</v>
      </c>
      <c r="N16" s="25">
        <v>0.0</v>
      </c>
      <c r="O16" s="21">
        <f t="shared" si="3"/>
        <v>30000</v>
      </c>
      <c r="P16" s="21">
        <f>D16+H16</f>
        <v>10000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7.75" customHeight="1">
      <c r="A17" s="22">
        <v>10.0</v>
      </c>
      <c r="B17" s="18" t="s">
        <v>24</v>
      </c>
      <c r="C17" s="19">
        <v>7500.0</v>
      </c>
      <c r="D17" s="19">
        <v>146.0</v>
      </c>
      <c r="E17" s="24">
        <v>7500.0</v>
      </c>
      <c r="F17" s="20">
        <v>3020.0</v>
      </c>
      <c r="G17" s="19">
        <v>7500.0</v>
      </c>
      <c r="H17" s="19">
        <v>2500.0</v>
      </c>
      <c r="I17" s="20">
        <v>7500.0</v>
      </c>
      <c r="J17" s="25">
        <v>0.0</v>
      </c>
      <c r="K17" s="19">
        <v>7500.0</v>
      </c>
      <c r="L17" s="23">
        <v>0.0</v>
      </c>
      <c r="M17" s="20">
        <v>7500.0</v>
      </c>
      <c r="N17" s="25">
        <v>0.0</v>
      </c>
      <c r="O17" s="21">
        <f t="shared" si="3"/>
        <v>45000</v>
      </c>
      <c r="P17" s="21">
        <f>D17+F17+H17</f>
        <v>5666</v>
      </c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7.75" customHeight="1">
      <c r="A18" s="22">
        <v>11.0</v>
      </c>
      <c r="B18" s="18" t="s">
        <v>25</v>
      </c>
      <c r="C18" s="19">
        <v>7500.0</v>
      </c>
      <c r="D18" s="23">
        <v>0.0</v>
      </c>
      <c r="E18" s="24">
        <v>7500.0</v>
      </c>
      <c r="F18" s="20">
        <v>7500.0</v>
      </c>
      <c r="G18" s="19">
        <v>7500.0</v>
      </c>
      <c r="H18" s="23">
        <v>0.0</v>
      </c>
      <c r="I18" s="20">
        <v>7500.0</v>
      </c>
      <c r="J18" s="25">
        <v>0.0</v>
      </c>
      <c r="K18" s="19">
        <v>7500.0</v>
      </c>
      <c r="L18" s="19">
        <v>942.0</v>
      </c>
      <c r="M18" s="20">
        <v>7500.0</v>
      </c>
      <c r="N18" s="25">
        <v>0.0</v>
      </c>
      <c r="O18" s="21">
        <f t="shared" si="3"/>
        <v>45000</v>
      </c>
      <c r="P18" s="21">
        <f>F18+L18</f>
        <v>8442</v>
      </c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7.75" customHeight="1">
      <c r="A19" s="17">
        <v>12.0</v>
      </c>
      <c r="B19" s="18" t="s">
        <v>26</v>
      </c>
      <c r="C19" s="19">
        <v>5000.0</v>
      </c>
      <c r="D19" s="23">
        <v>0.0</v>
      </c>
      <c r="E19" s="24">
        <v>5000.0</v>
      </c>
      <c r="F19" s="25">
        <v>0.0</v>
      </c>
      <c r="G19" s="19">
        <v>5000.0</v>
      </c>
      <c r="H19" s="23">
        <v>0.0</v>
      </c>
      <c r="I19" s="20">
        <v>5000.0</v>
      </c>
      <c r="J19" s="25">
        <v>0.0</v>
      </c>
      <c r="K19" s="19">
        <v>5000.0</v>
      </c>
      <c r="L19" s="23">
        <v>0.0</v>
      </c>
      <c r="M19" s="20">
        <v>5000.0</v>
      </c>
      <c r="N19" s="25">
        <v>0.0</v>
      </c>
      <c r="O19" s="21">
        <f t="shared" si="3"/>
        <v>30000</v>
      </c>
      <c r="P19" s="26">
        <v>0.0</v>
      </c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7.75" customHeight="1">
      <c r="A20" s="17">
        <v>13.0</v>
      </c>
      <c r="B20" s="18" t="s">
        <v>27</v>
      </c>
      <c r="C20" s="19">
        <v>7500.0</v>
      </c>
      <c r="D20" s="23">
        <v>0.0</v>
      </c>
      <c r="E20" s="24">
        <v>7500.0</v>
      </c>
      <c r="F20" s="25">
        <v>0.0</v>
      </c>
      <c r="G20" s="19">
        <v>7500.0</v>
      </c>
      <c r="H20" s="23">
        <v>0.0</v>
      </c>
      <c r="I20" s="20">
        <v>7500.0</v>
      </c>
      <c r="J20" s="25">
        <v>0.0</v>
      </c>
      <c r="K20" s="19">
        <v>7500.0</v>
      </c>
      <c r="L20" s="23">
        <v>0.0</v>
      </c>
      <c r="M20" s="20">
        <v>7500.0</v>
      </c>
      <c r="N20" s="25">
        <v>0.0</v>
      </c>
      <c r="O20" s="21">
        <f t="shared" si="3"/>
        <v>45000</v>
      </c>
      <c r="P20" s="26">
        <v>0.0</v>
      </c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8.5" customHeight="1">
      <c r="A21" s="17">
        <v>14.0</v>
      </c>
      <c r="B21" s="18" t="s">
        <v>28</v>
      </c>
      <c r="C21" s="19">
        <v>5000.0</v>
      </c>
      <c r="D21" s="19">
        <v>5000.0</v>
      </c>
      <c r="E21" s="24">
        <v>5000.0</v>
      </c>
      <c r="F21" s="20">
        <v>5000.0</v>
      </c>
      <c r="G21" s="19">
        <v>5000.0</v>
      </c>
      <c r="H21" s="19">
        <v>5000.0</v>
      </c>
      <c r="I21" s="20">
        <v>5000.0</v>
      </c>
      <c r="J21" s="25">
        <v>0.0</v>
      </c>
      <c r="K21" s="19">
        <v>5000.0</v>
      </c>
      <c r="L21" s="19">
        <v>5000.0</v>
      </c>
      <c r="M21" s="20">
        <v>5000.0</v>
      </c>
      <c r="N21" s="20">
        <v>5000.0</v>
      </c>
      <c r="O21" s="21">
        <f t="shared" si="3"/>
        <v>30000</v>
      </c>
      <c r="P21" s="21">
        <f>D21+F21+H21+L21+N21</f>
        <v>25000</v>
      </c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8.5" customHeight="1">
      <c r="A22" s="17">
        <v>15.0</v>
      </c>
      <c r="B22" s="18" t="s">
        <v>29</v>
      </c>
      <c r="C22" s="19">
        <v>5000.0</v>
      </c>
      <c r="D22" s="23">
        <v>0.0</v>
      </c>
      <c r="E22" s="24">
        <v>5000.0</v>
      </c>
      <c r="F22" s="25">
        <v>0.0</v>
      </c>
      <c r="G22" s="19">
        <v>5000.0</v>
      </c>
      <c r="H22" s="23">
        <v>0.0</v>
      </c>
      <c r="I22" s="20">
        <v>5000.0</v>
      </c>
      <c r="J22" s="25">
        <v>0.0</v>
      </c>
      <c r="K22" s="19">
        <v>5000.0</v>
      </c>
      <c r="L22" s="23">
        <v>0.0</v>
      </c>
      <c r="M22" s="20">
        <v>5000.0</v>
      </c>
      <c r="N22" s="25">
        <v>0.0</v>
      </c>
      <c r="O22" s="21">
        <f t="shared" si="3"/>
        <v>30000</v>
      </c>
      <c r="P22" s="26">
        <v>0.0</v>
      </c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8.5" customHeight="1">
      <c r="A23" s="17">
        <v>16.0</v>
      </c>
      <c r="B23" s="18" t="s">
        <v>30</v>
      </c>
      <c r="C23" s="19">
        <v>5000.0</v>
      </c>
      <c r="D23" s="23">
        <v>0.0</v>
      </c>
      <c r="E23" s="24">
        <v>5000.0</v>
      </c>
      <c r="F23" s="25">
        <v>0.0</v>
      </c>
      <c r="G23" s="19">
        <v>5000.0</v>
      </c>
      <c r="H23" s="23">
        <v>0.0</v>
      </c>
      <c r="I23" s="20">
        <v>5000.0</v>
      </c>
      <c r="J23" s="25">
        <v>0.0</v>
      </c>
      <c r="K23" s="19">
        <v>5000.0</v>
      </c>
      <c r="L23" s="23">
        <v>0.0</v>
      </c>
      <c r="M23" s="20">
        <v>5000.0</v>
      </c>
      <c r="N23" s="25">
        <v>0.0</v>
      </c>
      <c r="O23" s="21">
        <f t="shared" si="3"/>
        <v>30000</v>
      </c>
      <c r="P23" s="26">
        <v>0.0</v>
      </c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8.5" customHeight="1">
      <c r="A24" s="17">
        <v>17.0</v>
      </c>
      <c r="B24" s="18" t="s">
        <v>31</v>
      </c>
      <c r="C24" s="19">
        <v>5000.0</v>
      </c>
      <c r="D24" s="19">
        <v>5000.0</v>
      </c>
      <c r="E24" s="24">
        <v>5000.0</v>
      </c>
      <c r="F24" s="20">
        <v>5000.0</v>
      </c>
      <c r="G24" s="19">
        <v>5000.0</v>
      </c>
      <c r="H24" s="19">
        <v>5000.0</v>
      </c>
      <c r="I24" s="20">
        <v>5000.0</v>
      </c>
      <c r="J24" s="20">
        <v>5000.0</v>
      </c>
      <c r="K24" s="19">
        <v>5000.0</v>
      </c>
      <c r="L24" s="19">
        <v>5000.0</v>
      </c>
      <c r="M24" s="20">
        <v>5000.0</v>
      </c>
      <c r="N24" s="20">
        <v>5000.0</v>
      </c>
      <c r="O24" s="21">
        <f t="shared" si="3"/>
        <v>30000</v>
      </c>
      <c r="P24" s="21">
        <f>D24+F24+H24+J24+L24+N24</f>
        <v>30000</v>
      </c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8.5" customHeight="1">
      <c r="A25" s="17">
        <v>18.0</v>
      </c>
      <c r="B25" s="18" t="s">
        <v>32</v>
      </c>
      <c r="C25" s="19">
        <v>5000.0</v>
      </c>
      <c r="D25" s="23">
        <v>0.0</v>
      </c>
      <c r="E25" s="24">
        <v>5000.0</v>
      </c>
      <c r="F25" s="25">
        <v>0.0</v>
      </c>
      <c r="G25" s="19">
        <v>5000.0</v>
      </c>
      <c r="H25" s="23">
        <v>0.0</v>
      </c>
      <c r="I25" s="20">
        <v>5000.0</v>
      </c>
      <c r="J25" s="25">
        <v>0.0</v>
      </c>
      <c r="K25" s="19">
        <v>5000.0</v>
      </c>
      <c r="L25" s="23">
        <v>0.0</v>
      </c>
      <c r="M25" s="20">
        <v>5000.0</v>
      </c>
      <c r="N25" s="25">
        <v>0.0</v>
      </c>
      <c r="O25" s="21">
        <f t="shared" si="3"/>
        <v>30000</v>
      </c>
      <c r="P25" s="26">
        <v>0.0</v>
      </c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8.5" customHeight="1">
      <c r="A26" s="17">
        <v>19.0</v>
      </c>
      <c r="B26" s="18" t="s">
        <v>33</v>
      </c>
      <c r="C26" s="19">
        <v>5000.0</v>
      </c>
      <c r="D26" s="23">
        <v>0.0</v>
      </c>
      <c r="E26" s="24">
        <v>5000.0</v>
      </c>
      <c r="F26" s="25">
        <v>0.0</v>
      </c>
      <c r="G26" s="19">
        <v>5000.0</v>
      </c>
      <c r="H26" s="19">
        <v>5000.0</v>
      </c>
      <c r="I26" s="20">
        <v>5000.0</v>
      </c>
      <c r="J26" s="25">
        <v>0.0</v>
      </c>
      <c r="K26" s="19">
        <v>5000.0</v>
      </c>
      <c r="L26" s="19">
        <v>5000.0</v>
      </c>
      <c r="M26" s="20">
        <v>5000.0</v>
      </c>
      <c r="N26" s="20">
        <v>5000.0</v>
      </c>
      <c r="O26" s="21">
        <f t="shared" si="3"/>
        <v>30000</v>
      </c>
      <c r="P26" s="21">
        <f>H26+L26+N26</f>
        <v>15000</v>
      </c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8.5" customHeight="1">
      <c r="A27" s="17">
        <v>20.0</v>
      </c>
      <c r="B27" s="18" t="s">
        <v>34</v>
      </c>
      <c r="C27" s="19">
        <v>5000.0</v>
      </c>
      <c r="D27" s="23">
        <v>0.0</v>
      </c>
      <c r="E27" s="24">
        <v>5000.0</v>
      </c>
      <c r="F27" s="25">
        <v>0.0</v>
      </c>
      <c r="G27" s="19">
        <v>5000.0</v>
      </c>
      <c r="H27" s="23">
        <v>0.0</v>
      </c>
      <c r="I27" s="20">
        <v>5000.0</v>
      </c>
      <c r="J27" s="25">
        <v>0.0</v>
      </c>
      <c r="K27" s="19">
        <v>5000.0</v>
      </c>
      <c r="L27" s="23">
        <v>0.0</v>
      </c>
      <c r="M27" s="20">
        <v>5000.0</v>
      </c>
      <c r="N27" s="25">
        <v>0.0</v>
      </c>
      <c r="O27" s="21">
        <f t="shared" si="3"/>
        <v>30000</v>
      </c>
      <c r="P27" s="26">
        <v>0.0</v>
      </c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8.5" customHeight="1">
      <c r="A28" s="17">
        <v>21.0</v>
      </c>
      <c r="B28" s="18" t="s">
        <v>35</v>
      </c>
      <c r="C28" s="19">
        <v>5000.0</v>
      </c>
      <c r="D28" s="19">
        <v>5000.0</v>
      </c>
      <c r="E28" s="24">
        <v>5000.0</v>
      </c>
      <c r="F28" s="25">
        <v>0.0</v>
      </c>
      <c r="G28" s="19">
        <v>5000.0</v>
      </c>
      <c r="H28" s="19">
        <v>5000.0</v>
      </c>
      <c r="I28" s="20">
        <v>5000.0</v>
      </c>
      <c r="J28" s="25">
        <v>0.0</v>
      </c>
      <c r="K28" s="19">
        <v>5000.0</v>
      </c>
      <c r="L28" s="19">
        <v>5000.0</v>
      </c>
      <c r="M28" s="20">
        <v>5000.0</v>
      </c>
      <c r="N28" s="20">
        <v>5000.0</v>
      </c>
      <c r="O28" s="21">
        <f t="shared" si="3"/>
        <v>30000</v>
      </c>
      <c r="P28" s="21">
        <f>D28+H28+L28+N28</f>
        <v>20000</v>
      </c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8.5" customHeight="1">
      <c r="A29" s="17">
        <v>22.0</v>
      </c>
      <c r="B29" s="18" t="s">
        <v>36</v>
      </c>
      <c r="C29" s="19">
        <v>5000.0</v>
      </c>
      <c r="D29" s="23">
        <v>0.0</v>
      </c>
      <c r="E29" s="24">
        <v>5000.0</v>
      </c>
      <c r="F29" s="25">
        <v>0.0</v>
      </c>
      <c r="G29" s="19">
        <v>5000.0</v>
      </c>
      <c r="H29" s="23">
        <v>0.0</v>
      </c>
      <c r="I29" s="20">
        <v>5000.0</v>
      </c>
      <c r="J29" s="25">
        <v>0.0</v>
      </c>
      <c r="K29" s="19">
        <v>5000.0</v>
      </c>
      <c r="L29" s="23">
        <v>0.0</v>
      </c>
      <c r="M29" s="20">
        <v>5000.0</v>
      </c>
      <c r="N29" s="25">
        <v>0.0</v>
      </c>
      <c r="O29" s="21">
        <f t="shared" si="3"/>
        <v>30000</v>
      </c>
      <c r="P29" s="26">
        <v>0.0</v>
      </c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8.5" customHeight="1">
      <c r="A30" s="17">
        <v>23.0</v>
      </c>
      <c r="B30" s="18" t="s">
        <v>37</v>
      </c>
      <c r="C30" s="19">
        <v>5000.0</v>
      </c>
      <c r="D30" s="23">
        <v>0.0</v>
      </c>
      <c r="E30" s="24">
        <v>5000.0</v>
      </c>
      <c r="F30" s="25">
        <v>0.0</v>
      </c>
      <c r="G30" s="19">
        <v>5000.0</v>
      </c>
      <c r="H30" s="23">
        <v>0.0</v>
      </c>
      <c r="I30" s="20">
        <v>5000.0</v>
      </c>
      <c r="J30" s="25">
        <v>0.0</v>
      </c>
      <c r="K30" s="19">
        <v>5000.0</v>
      </c>
      <c r="L30" s="23">
        <v>0.0</v>
      </c>
      <c r="M30" s="20">
        <v>5000.0</v>
      </c>
      <c r="N30" s="25">
        <v>0.0</v>
      </c>
      <c r="O30" s="21">
        <f t="shared" si="3"/>
        <v>30000</v>
      </c>
      <c r="P30" s="26">
        <v>0.0</v>
      </c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8.5" customHeight="1">
      <c r="A31" s="17">
        <v>24.0</v>
      </c>
      <c r="B31" s="18" t="s">
        <v>38</v>
      </c>
      <c r="C31" s="19">
        <v>5000.0</v>
      </c>
      <c r="D31" s="23">
        <v>0.0</v>
      </c>
      <c r="E31" s="24">
        <v>5000.0</v>
      </c>
      <c r="F31" s="25">
        <v>0.0</v>
      </c>
      <c r="G31" s="19">
        <v>5000.0</v>
      </c>
      <c r="H31" s="23">
        <v>0.0</v>
      </c>
      <c r="I31" s="20">
        <v>5000.0</v>
      </c>
      <c r="J31" s="25">
        <v>0.0</v>
      </c>
      <c r="K31" s="19">
        <v>5000.0</v>
      </c>
      <c r="L31" s="19">
        <v>5000.0</v>
      </c>
      <c r="M31" s="20">
        <v>5000.0</v>
      </c>
      <c r="N31" s="25">
        <v>0.0</v>
      </c>
      <c r="O31" s="21">
        <f t="shared" si="3"/>
        <v>30000</v>
      </c>
      <c r="P31" s="21">
        <f>L31</f>
        <v>5000</v>
      </c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8.5" customHeight="1">
      <c r="A32" s="17">
        <v>25.0</v>
      </c>
      <c r="B32" s="18" t="s">
        <v>39</v>
      </c>
      <c r="C32" s="19">
        <v>5000.0</v>
      </c>
      <c r="D32" s="23">
        <v>0.0</v>
      </c>
      <c r="E32" s="24">
        <v>5000.0</v>
      </c>
      <c r="F32" s="25">
        <v>0.0</v>
      </c>
      <c r="G32" s="19">
        <v>5000.0</v>
      </c>
      <c r="H32" s="19">
        <v>5000.0</v>
      </c>
      <c r="I32" s="20">
        <v>5000.0</v>
      </c>
      <c r="J32" s="25">
        <v>0.0</v>
      </c>
      <c r="K32" s="19">
        <v>5000.0</v>
      </c>
      <c r="L32" s="23">
        <v>0.0</v>
      </c>
      <c r="M32" s="20">
        <v>5000.0</v>
      </c>
      <c r="N32" s="25">
        <v>0.0</v>
      </c>
      <c r="O32" s="21">
        <f t="shared" si="3"/>
        <v>30000</v>
      </c>
      <c r="P32" s="21">
        <f>H32</f>
        <v>5000</v>
      </c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8.5" customHeight="1">
      <c r="A33" s="17">
        <v>26.0</v>
      </c>
      <c r="B33" s="18" t="s">
        <v>40</v>
      </c>
      <c r="C33" s="19">
        <v>5000.0</v>
      </c>
      <c r="D33" s="23">
        <v>0.0</v>
      </c>
      <c r="E33" s="24">
        <v>5000.0</v>
      </c>
      <c r="F33" s="25">
        <v>0.0</v>
      </c>
      <c r="G33" s="19">
        <v>5000.0</v>
      </c>
      <c r="H33" s="23">
        <v>0.0</v>
      </c>
      <c r="I33" s="20">
        <v>5000.0</v>
      </c>
      <c r="J33" s="25">
        <v>0.0</v>
      </c>
      <c r="K33" s="19">
        <v>5000.0</v>
      </c>
      <c r="L33" s="23">
        <v>0.0</v>
      </c>
      <c r="M33" s="20">
        <v>5000.0</v>
      </c>
      <c r="N33" s="25">
        <v>0.0</v>
      </c>
      <c r="O33" s="21">
        <f t="shared" si="3"/>
        <v>30000</v>
      </c>
      <c r="P33" s="26">
        <v>0.0</v>
      </c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8.5" customHeight="1">
      <c r="A34" s="17">
        <v>27.0</v>
      </c>
      <c r="B34" s="18" t="s">
        <v>41</v>
      </c>
      <c r="C34" s="19">
        <v>5000.0</v>
      </c>
      <c r="D34" s="19">
        <v>5000.0</v>
      </c>
      <c r="E34" s="24">
        <v>5000.0</v>
      </c>
      <c r="F34" s="20">
        <v>5000.0</v>
      </c>
      <c r="G34" s="19">
        <v>5000.0</v>
      </c>
      <c r="H34" s="19">
        <v>5000.0</v>
      </c>
      <c r="I34" s="20">
        <v>5000.0</v>
      </c>
      <c r="J34" s="25">
        <v>0.0</v>
      </c>
      <c r="K34" s="19">
        <v>5000.0</v>
      </c>
      <c r="L34" s="23">
        <v>0.0</v>
      </c>
      <c r="M34" s="20">
        <v>5000.0</v>
      </c>
      <c r="N34" s="20">
        <v>5000.0</v>
      </c>
      <c r="O34" s="21">
        <f t="shared" si="3"/>
        <v>30000</v>
      </c>
      <c r="P34" s="21">
        <f>D34+F34+H34+N34</f>
        <v>20000</v>
      </c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8.5" customHeight="1">
      <c r="A35" s="17">
        <v>28.0</v>
      </c>
      <c r="B35" s="18" t="s">
        <v>42</v>
      </c>
      <c r="C35" s="19">
        <v>5000.0</v>
      </c>
      <c r="D35" s="19">
        <v>5000.0</v>
      </c>
      <c r="E35" s="24">
        <v>5000.0</v>
      </c>
      <c r="F35" s="25">
        <v>0.0</v>
      </c>
      <c r="G35" s="19">
        <v>5000.0</v>
      </c>
      <c r="H35" s="23">
        <v>0.0</v>
      </c>
      <c r="I35" s="20">
        <v>5000.0</v>
      </c>
      <c r="J35" s="25">
        <v>0.0</v>
      </c>
      <c r="K35" s="19">
        <v>5000.0</v>
      </c>
      <c r="L35" s="19">
        <v>5000.0</v>
      </c>
      <c r="M35" s="20">
        <v>5000.0</v>
      </c>
      <c r="N35" s="20">
        <v>5000.0</v>
      </c>
      <c r="O35" s="21">
        <f t="shared" si="3"/>
        <v>30000</v>
      </c>
      <c r="P35" s="21">
        <f>D35+L35+N35</f>
        <v>15000</v>
      </c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8.5" customHeight="1">
      <c r="A36" s="17">
        <v>29.0</v>
      </c>
      <c r="B36" s="18" t="s">
        <v>43</v>
      </c>
      <c r="C36" s="19">
        <v>5000.0</v>
      </c>
      <c r="D36" s="23">
        <v>0.0</v>
      </c>
      <c r="E36" s="24">
        <v>5000.0</v>
      </c>
      <c r="F36" s="25">
        <v>0.0</v>
      </c>
      <c r="G36" s="19">
        <v>5000.0</v>
      </c>
      <c r="H36" s="23">
        <v>0.0</v>
      </c>
      <c r="I36" s="20">
        <v>5000.0</v>
      </c>
      <c r="J36" s="25">
        <v>0.0</v>
      </c>
      <c r="K36" s="19">
        <v>5000.0</v>
      </c>
      <c r="L36" s="23">
        <v>0.0</v>
      </c>
      <c r="M36" s="20">
        <v>5000.0</v>
      </c>
      <c r="N36" s="25">
        <v>0.0</v>
      </c>
      <c r="O36" s="21">
        <f t="shared" si="3"/>
        <v>30000</v>
      </c>
      <c r="P36" s="26">
        <v>0.0</v>
      </c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8.5" customHeight="1">
      <c r="A37" s="17">
        <v>30.0</v>
      </c>
      <c r="B37" s="18" t="s">
        <v>44</v>
      </c>
      <c r="C37" s="19">
        <v>5000.0</v>
      </c>
      <c r="D37" s="19">
        <v>5000.0</v>
      </c>
      <c r="E37" s="24">
        <v>5000.0</v>
      </c>
      <c r="F37" s="20">
        <v>5000.0</v>
      </c>
      <c r="G37" s="19">
        <v>5000.0</v>
      </c>
      <c r="H37" s="19">
        <v>5000.0</v>
      </c>
      <c r="I37" s="20">
        <v>5000.0</v>
      </c>
      <c r="J37" s="20">
        <v>483.0</v>
      </c>
      <c r="K37" s="19">
        <v>5000.0</v>
      </c>
      <c r="L37" s="19">
        <v>5000.0</v>
      </c>
      <c r="M37" s="20">
        <v>5000.0</v>
      </c>
      <c r="N37" s="20">
        <v>5000.0</v>
      </c>
      <c r="O37" s="21">
        <f t="shared" si="3"/>
        <v>30000</v>
      </c>
      <c r="P37" s="21">
        <f>D37+F37+H37+J37+L37+N37</f>
        <v>25483</v>
      </c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8.5" customHeight="1">
      <c r="A38" s="22">
        <v>31.0</v>
      </c>
      <c r="B38" s="18" t="s">
        <v>45</v>
      </c>
      <c r="C38" s="19">
        <v>7500.0</v>
      </c>
      <c r="D38" s="23">
        <v>0.0</v>
      </c>
      <c r="E38" s="24">
        <v>7500.0</v>
      </c>
      <c r="F38" s="25">
        <v>0.0</v>
      </c>
      <c r="G38" s="19">
        <v>7500.0</v>
      </c>
      <c r="H38" s="23">
        <v>0.0</v>
      </c>
      <c r="I38" s="20">
        <v>7500.0</v>
      </c>
      <c r="J38" s="20">
        <v>7500.0</v>
      </c>
      <c r="K38" s="19">
        <v>7500.0</v>
      </c>
      <c r="L38" s="23">
        <v>0.0</v>
      </c>
      <c r="M38" s="20">
        <v>7500.0</v>
      </c>
      <c r="N38" s="25">
        <v>0.0</v>
      </c>
      <c r="O38" s="21">
        <f t="shared" si="3"/>
        <v>45000</v>
      </c>
      <c r="P38" s="26">
        <v>0.0</v>
      </c>
      <c r="Q38" s="2"/>
      <c r="R38" s="27"/>
      <c r="S38" s="27"/>
      <c r="T38" s="27"/>
      <c r="U38" s="27"/>
      <c r="V38" s="27"/>
      <c r="W38" s="27"/>
      <c r="X38" s="27"/>
      <c r="Y38" s="27"/>
      <c r="Z38" s="2"/>
    </row>
    <row r="39" ht="28.5" customHeight="1">
      <c r="A39" s="22">
        <v>32.0</v>
      </c>
      <c r="B39" s="18" t="s">
        <v>46</v>
      </c>
      <c r="C39" s="19">
        <v>7500.0</v>
      </c>
      <c r="D39" s="23">
        <v>0.0</v>
      </c>
      <c r="E39" s="24">
        <v>7500.0</v>
      </c>
      <c r="F39" s="25">
        <v>0.0</v>
      </c>
      <c r="G39" s="19">
        <v>7500.0</v>
      </c>
      <c r="H39" s="23">
        <v>0.0</v>
      </c>
      <c r="I39" s="20">
        <v>7500.0</v>
      </c>
      <c r="J39" s="25">
        <v>0.0</v>
      </c>
      <c r="K39" s="19">
        <v>7500.0</v>
      </c>
      <c r="L39" s="23">
        <v>0.0</v>
      </c>
      <c r="M39" s="20">
        <v>7500.0</v>
      </c>
      <c r="N39" s="25">
        <v>0.0</v>
      </c>
      <c r="O39" s="21">
        <f t="shared" si="3"/>
        <v>45000</v>
      </c>
      <c r="P39" s="26">
        <v>0.0</v>
      </c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8.5" customHeight="1">
      <c r="A40" s="22">
        <v>33.0</v>
      </c>
      <c r="B40" s="18" t="s">
        <v>47</v>
      </c>
      <c r="C40" s="19">
        <v>10000.0</v>
      </c>
      <c r="D40" s="23">
        <v>0.0</v>
      </c>
      <c r="E40" s="24">
        <v>10000.0</v>
      </c>
      <c r="F40" s="20">
        <v>415.0</v>
      </c>
      <c r="G40" s="19">
        <v>10000.0</v>
      </c>
      <c r="H40" s="19">
        <v>3053.0</v>
      </c>
      <c r="I40" s="20">
        <v>10000.0</v>
      </c>
      <c r="J40" s="25">
        <v>0.0</v>
      </c>
      <c r="K40" s="19">
        <v>10000.0</v>
      </c>
      <c r="L40" s="23">
        <v>0.0</v>
      </c>
      <c r="M40" s="20">
        <v>10000.0</v>
      </c>
      <c r="N40" s="25">
        <v>0.0</v>
      </c>
      <c r="O40" s="21">
        <f t="shared" si="3"/>
        <v>60000</v>
      </c>
      <c r="P40" s="21">
        <f>F40+H40</f>
        <v>3468</v>
      </c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8.5" customHeight="1">
      <c r="A41" s="22">
        <v>34.0</v>
      </c>
      <c r="B41" s="18" t="s">
        <v>48</v>
      </c>
      <c r="C41" s="19">
        <v>5000.0</v>
      </c>
      <c r="D41" s="19">
        <v>5000.0</v>
      </c>
      <c r="E41" s="24">
        <v>5000.0</v>
      </c>
      <c r="F41" s="20">
        <v>5000.0</v>
      </c>
      <c r="G41" s="19">
        <v>5000.0</v>
      </c>
      <c r="H41" s="19">
        <v>5000.0</v>
      </c>
      <c r="I41" s="20">
        <v>5000.0</v>
      </c>
      <c r="J41" s="20">
        <v>5000.0</v>
      </c>
      <c r="K41" s="19">
        <v>5000.0</v>
      </c>
      <c r="L41" s="19">
        <v>5000.0</v>
      </c>
      <c r="M41" s="20">
        <v>5000.0</v>
      </c>
      <c r="N41" s="20">
        <v>5000.0</v>
      </c>
      <c r="O41" s="21">
        <f t="shared" si="3"/>
        <v>30000</v>
      </c>
      <c r="P41" s="21">
        <f>D41+F41+H41+J41+L41+N41</f>
        <v>30000</v>
      </c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8.5" customHeight="1">
      <c r="A42" s="22">
        <v>35.0</v>
      </c>
      <c r="B42" s="18" t="s">
        <v>49</v>
      </c>
      <c r="C42" s="19">
        <v>10000.0</v>
      </c>
      <c r="D42" s="23">
        <v>0.0</v>
      </c>
      <c r="E42" s="24">
        <v>10000.0</v>
      </c>
      <c r="F42" s="25">
        <v>0.0</v>
      </c>
      <c r="G42" s="19">
        <v>10000.0</v>
      </c>
      <c r="H42" s="23">
        <v>0.0</v>
      </c>
      <c r="I42" s="20">
        <v>10000.0</v>
      </c>
      <c r="J42" s="25">
        <v>0.0</v>
      </c>
      <c r="K42" s="19">
        <v>10000.0</v>
      </c>
      <c r="L42" s="23">
        <v>0.0</v>
      </c>
      <c r="M42" s="20">
        <v>10000.0</v>
      </c>
      <c r="N42" s="25">
        <v>0.0</v>
      </c>
      <c r="O42" s="21">
        <f t="shared" si="3"/>
        <v>60000</v>
      </c>
      <c r="P42" s="26">
        <v>0.0</v>
      </c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8.5" customHeight="1">
      <c r="A43" s="22">
        <v>36.0</v>
      </c>
      <c r="B43" s="18" t="s">
        <v>50</v>
      </c>
      <c r="C43" s="19">
        <v>5000.0</v>
      </c>
      <c r="D43" s="23">
        <v>0.0</v>
      </c>
      <c r="E43" s="24">
        <v>5000.0</v>
      </c>
      <c r="F43" s="25">
        <v>0.0</v>
      </c>
      <c r="G43" s="19">
        <v>5000.0</v>
      </c>
      <c r="H43" s="23">
        <v>0.0</v>
      </c>
      <c r="I43" s="20">
        <v>5000.0</v>
      </c>
      <c r="J43" s="25">
        <v>0.0</v>
      </c>
      <c r="K43" s="19">
        <v>5000.0</v>
      </c>
      <c r="L43" s="23">
        <v>0.0</v>
      </c>
      <c r="M43" s="20">
        <v>5000.0</v>
      </c>
      <c r="N43" s="25">
        <v>0.0</v>
      </c>
      <c r="O43" s="21">
        <f t="shared" si="3"/>
        <v>30000</v>
      </c>
      <c r="P43" s="26">
        <v>0.0</v>
      </c>
      <c r="Q43" s="27"/>
      <c r="R43" s="2"/>
      <c r="S43" s="2"/>
      <c r="T43" s="2"/>
      <c r="U43" s="2"/>
      <c r="V43" s="2"/>
      <c r="W43" s="2"/>
      <c r="X43" s="2"/>
      <c r="Y43" s="2"/>
      <c r="Z43" s="27"/>
    </row>
    <row r="44" ht="28.5" customHeight="1">
      <c r="A44" s="22">
        <v>37.0</v>
      </c>
      <c r="B44" s="18" t="s">
        <v>51</v>
      </c>
      <c r="C44" s="19">
        <v>7500.0</v>
      </c>
      <c r="D44" s="23">
        <v>0.0</v>
      </c>
      <c r="E44" s="24">
        <v>7500.0</v>
      </c>
      <c r="F44" s="25">
        <v>0.0</v>
      </c>
      <c r="G44" s="19">
        <v>7500.0</v>
      </c>
      <c r="H44" s="19">
        <v>2500.0</v>
      </c>
      <c r="I44" s="20">
        <v>7500.0</v>
      </c>
      <c r="J44" s="25">
        <v>0.0</v>
      </c>
      <c r="K44" s="19">
        <v>7500.0</v>
      </c>
      <c r="L44" s="23">
        <v>0.0</v>
      </c>
      <c r="M44" s="20">
        <v>7500.0</v>
      </c>
      <c r="N44" s="25">
        <v>0.0</v>
      </c>
      <c r="O44" s="21">
        <f t="shared" si="3"/>
        <v>45000</v>
      </c>
      <c r="P44" s="21">
        <f>H44</f>
        <v>2500</v>
      </c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8.5" customHeight="1">
      <c r="A45" s="22">
        <v>38.0</v>
      </c>
      <c r="B45" s="18" t="s">
        <v>52</v>
      </c>
      <c r="C45" s="19">
        <v>5000.0</v>
      </c>
      <c r="D45" s="19">
        <v>5000.0</v>
      </c>
      <c r="E45" s="24">
        <v>5000.0</v>
      </c>
      <c r="F45" s="20">
        <v>5000.0</v>
      </c>
      <c r="G45" s="19">
        <v>5000.0</v>
      </c>
      <c r="H45" s="19">
        <v>5000.0</v>
      </c>
      <c r="I45" s="20">
        <v>5000.0</v>
      </c>
      <c r="J45" s="25">
        <v>0.0</v>
      </c>
      <c r="K45" s="19">
        <v>5000.0</v>
      </c>
      <c r="L45" s="23">
        <v>0.0</v>
      </c>
      <c r="M45" s="20">
        <v>5000.0</v>
      </c>
      <c r="N45" s="25">
        <v>0.0</v>
      </c>
      <c r="O45" s="21">
        <f t="shared" si="3"/>
        <v>30000</v>
      </c>
      <c r="P45" s="21">
        <f>D45+F45+H45</f>
        <v>15000</v>
      </c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8.5" customHeight="1">
      <c r="A46" s="22">
        <v>39.0</v>
      </c>
      <c r="B46" s="18" t="s">
        <v>53</v>
      </c>
      <c r="C46" s="19">
        <v>10000.0</v>
      </c>
      <c r="D46" s="23">
        <v>0.0</v>
      </c>
      <c r="E46" s="24">
        <v>10000.0</v>
      </c>
      <c r="F46" s="25">
        <v>0.0</v>
      </c>
      <c r="G46" s="19">
        <v>10000.0</v>
      </c>
      <c r="H46" s="23">
        <v>0.0</v>
      </c>
      <c r="I46" s="20">
        <v>10000.0</v>
      </c>
      <c r="J46" s="25">
        <v>0.0</v>
      </c>
      <c r="K46" s="19">
        <v>10000.0</v>
      </c>
      <c r="L46" s="23">
        <v>0.0</v>
      </c>
      <c r="M46" s="20">
        <v>10000.0</v>
      </c>
      <c r="N46" s="25">
        <v>0.0</v>
      </c>
      <c r="O46" s="21">
        <f t="shared" si="3"/>
        <v>60000</v>
      </c>
      <c r="P46" s="26">
        <v>0.0</v>
      </c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8.5" customHeight="1">
      <c r="A47" s="17">
        <v>40.0</v>
      </c>
      <c r="B47" s="18" t="s">
        <v>54</v>
      </c>
      <c r="C47" s="19">
        <v>5000.0</v>
      </c>
      <c r="D47" s="19">
        <v>5000.0</v>
      </c>
      <c r="E47" s="24">
        <v>5000.0</v>
      </c>
      <c r="F47" s="20">
        <v>5000.0</v>
      </c>
      <c r="G47" s="19">
        <v>5000.0</v>
      </c>
      <c r="H47" s="19">
        <v>5000.0</v>
      </c>
      <c r="I47" s="20">
        <v>5000.0</v>
      </c>
      <c r="J47" s="20">
        <v>5000.0</v>
      </c>
      <c r="K47" s="19">
        <v>5000.0</v>
      </c>
      <c r="L47" s="19">
        <v>5000.0</v>
      </c>
      <c r="M47" s="20">
        <v>5000.0</v>
      </c>
      <c r="N47" s="25">
        <v>0.0</v>
      </c>
      <c r="O47" s="21">
        <f t="shared" si="3"/>
        <v>30000</v>
      </c>
      <c r="P47" s="21">
        <f>D47+F47+H47+J47+L47</f>
        <v>25000</v>
      </c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8.5" customHeight="1">
      <c r="A48" s="17">
        <v>41.0</v>
      </c>
      <c r="B48" s="18" t="s">
        <v>55</v>
      </c>
      <c r="C48" s="19">
        <v>5000.0</v>
      </c>
      <c r="D48" s="19">
        <v>5000.0</v>
      </c>
      <c r="E48" s="24">
        <v>5000.0</v>
      </c>
      <c r="F48" s="20">
        <v>5000.0</v>
      </c>
      <c r="G48" s="19">
        <v>5000.0</v>
      </c>
      <c r="H48" s="19">
        <v>5000.0</v>
      </c>
      <c r="I48" s="20">
        <v>5000.0</v>
      </c>
      <c r="J48" s="20">
        <v>5000.0</v>
      </c>
      <c r="K48" s="19">
        <v>5000.0</v>
      </c>
      <c r="L48" s="19">
        <v>5000.0</v>
      </c>
      <c r="M48" s="20">
        <v>5000.0</v>
      </c>
      <c r="N48" s="20">
        <v>5000.0</v>
      </c>
      <c r="O48" s="21">
        <f t="shared" si="3"/>
        <v>30000</v>
      </c>
      <c r="P48" s="21">
        <f t="shared" ref="P48:P49" si="5">D48+F48+H48+J48+L48+N48</f>
        <v>30000</v>
      </c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8.5" customHeight="1">
      <c r="A49" s="17">
        <v>42.0</v>
      </c>
      <c r="B49" s="18" t="s">
        <v>56</v>
      </c>
      <c r="C49" s="19">
        <v>5000.0</v>
      </c>
      <c r="D49" s="19">
        <v>5000.0</v>
      </c>
      <c r="E49" s="24">
        <v>5000.0</v>
      </c>
      <c r="F49" s="20">
        <v>5000.0</v>
      </c>
      <c r="G49" s="19">
        <v>5000.0</v>
      </c>
      <c r="H49" s="19">
        <v>5000.0</v>
      </c>
      <c r="I49" s="20">
        <v>5000.0</v>
      </c>
      <c r="J49" s="20">
        <v>5000.0</v>
      </c>
      <c r="K49" s="19">
        <v>5000.0</v>
      </c>
      <c r="L49" s="19">
        <v>5000.0</v>
      </c>
      <c r="M49" s="20">
        <v>5000.0</v>
      </c>
      <c r="N49" s="20">
        <v>5000.0</v>
      </c>
      <c r="O49" s="21">
        <f t="shared" si="3"/>
        <v>30000</v>
      </c>
      <c r="P49" s="21">
        <f t="shared" si="5"/>
        <v>30000</v>
      </c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8.5" customHeight="1">
      <c r="A50" s="17">
        <v>43.0</v>
      </c>
      <c r="B50" s="18" t="s">
        <v>57</v>
      </c>
      <c r="C50" s="19">
        <v>5000.0</v>
      </c>
      <c r="D50" s="19">
        <v>1603.0</v>
      </c>
      <c r="E50" s="24">
        <v>5000.0</v>
      </c>
      <c r="F50" s="25">
        <v>0.0</v>
      </c>
      <c r="G50" s="19">
        <v>5000.0</v>
      </c>
      <c r="H50" s="19">
        <v>5000.0</v>
      </c>
      <c r="I50" s="20">
        <v>5000.0</v>
      </c>
      <c r="J50" s="25">
        <v>0.0</v>
      </c>
      <c r="K50" s="19">
        <v>5000.0</v>
      </c>
      <c r="L50" s="19">
        <v>5000.0</v>
      </c>
      <c r="M50" s="20">
        <v>5000.0</v>
      </c>
      <c r="N50" s="20">
        <v>2718.0</v>
      </c>
      <c r="O50" s="21">
        <f t="shared" si="3"/>
        <v>30000</v>
      </c>
      <c r="P50" s="21">
        <f>D50+H50+L50+N50</f>
        <v>14321</v>
      </c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8.5" customHeight="1">
      <c r="A51" s="22">
        <v>44.0</v>
      </c>
      <c r="B51" s="18" t="s">
        <v>58</v>
      </c>
      <c r="C51" s="19">
        <v>7500.0</v>
      </c>
      <c r="D51" s="19">
        <v>7500.0</v>
      </c>
      <c r="E51" s="24">
        <v>7500.0</v>
      </c>
      <c r="F51" s="20">
        <v>7500.0</v>
      </c>
      <c r="G51" s="19">
        <v>7500.0</v>
      </c>
      <c r="H51" s="19">
        <v>7500.0</v>
      </c>
      <c r="I51" s="20">
        <v>7500.0</v>
      </c>
      <c r="J51" s="20">
        <v>595.0</v>
      </c>
      <c r="K51" s="19">
        <v>7500.0</v>
      </c>
      <c r="L51" s="19">
        <v>7500.0</v>
      </c>
      <c r="M51" s="20">
        <v>7500.0</v>
      </c>
      <c r="N51" s="20">
        <v>7500.0</v>
      </c>
      <c r="O51" s="21">
        <f t="shared" si="3"/>
        <v>45000</v>
      </c>
      <c r="P51" s="21">
        <f>D51+F51+H51+J51+L51+N51</f>
        <v>38095</v>
      </c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8.5" customHeight="1">
      <c r="A52" s="22">
        <v>45.0</v>
      </c>
      <c r="B52" s="18" t="s">
        <v>59</v>
      </c>
      <c r="C52" s="19">
        <v>5000.0</v>
      </c>
      <c r="D52" s="19">
        <v>5000.0</v>
      </c>
      <c r="E52" s="24">
        <v>5000.0</v>
      </c>
      <c r="F52" s="20">
        <v>5000.0</v>
      </c>
      <c r="G52" s="19">
        <v>5000.0</v>
      </c>
      <c r="H52" s="19">
        <v>5000.0</v>
      </c>
      <c r="I52" s="20">
        <v>5000.0</v>
      </c>
      <c r="J52" s="25">
        <v>0.0</v>
      </c>
      <c r="K52" s="19">
        <v>5000.0</v>
      </c>
      <c r="L52" s="23">
        <v>0.0</v>
      </c>
      <c r="M52" s="20">
        <v>5000.0</v>
      </c>
      <c r="N52" s="25">
        <v>0.0</v>
      </c>
      <c r="O52" s="21">
        <f t="shared" si="3"/>
        <v>30000</v>
      </c>
      <c r="P52" s="21">
        <f>D52+F52+H52</f>
        <v>15000</v>
      </c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8.5" customHeight="1">
      <c r="A53" s="22">
        <v>46.0</v>
      </c>
      <c r="B53" s="18" t="s">
        <v>60</v>
      </c>
      <c r="C53" s="19">
        <v>5000.0</v>
      </c>
      <c r="D53" s="23">
        <v>0.0</v>
      </c>
      <c r="E53" s="24">
        <v>5000.0</v>
      </c>
      <c r="F53" s="25">
        <v>0.0</v>
      </c>
      <c r="G53" s="19">
        <v>5000.0</v>
      </c>
      <c r="H53" s="23">
        <v>0.0</v>
      </c>
      <c r="I53" s="20">
        <v>5000.0</v>
      </c>
      <c r="J53" s="25">
        <v>0.0</v>
      </c>
      <c r="K53" s="19">
        <v>5000.0</v>
      </c>
      <c r="L53" s="23">
        <v>0.0</v>
      </c>
      <c r="M53" s="20">
        <v>5000.0</v>
      </c>
      <c r="N53" s="20">
        <v>810.0</v>
      </c>
      <c r="O53" s="21">
        <f t="shared" si="3"/>
        <v>30000</v>
      </c>
      <c r="P53" s="21">
        <f>N53</f>
        <v>810</v>
      </c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8.5" customHeight="1">
      <c r="A54" s="22">
        <v>47.0</v>
      </c>
      <c r="B54" s="18" t="s">
        <v>61</v>
      </c>
      <c r="C54" s="19">
        <v>7500.0</v>
      </c>
      <c r="D54" s="19">
        <v>7500.0</v>
      </c>
      <c r="E54" s="24">
        <v>7500.0</v>
      </c>
      <c r="F54" s="20">
        <v>7500.0</v>
      </c>
      <c r="G54" s="19">
        <v>7500.0</v>
      </c>
      <c r="H54" s="19">
        <v>7500.0</v>
      </c>
      <c r="I54" s="20">
        <v>7500.0</v>
      </c>
      <c r="J54" s="20">
        <v>7500.0</v>
      </c>
      <c r="K54" s="19">
        <v>7500.0</v>
      </c>
      <c r="L54" s="19">
        <v>7500.0</v>
      </c>
      <c r="M54" s="20">
        <v>7500.0</v>
      </c>
      <c r="N54" s="20">
        <v>7500.0</v>
      </c>
      <c r="O54" s="21">
        <f t="shared" si="3"/>
        <v>45000</v>
      </c>
      <c r="P54" s="21">
        <f t="shared" ref="P54:P55" si="6">D54+F54+H54+J54+L54+N54</f>
        <v>45000</v>
      </c>
      <c r="Q54" s="2"/>
      <c r="R54" s="27"/>
      <c r="S54" s="27"/>
      <c r="T54" s="27"/>
      <c r="U54" s="27"/>
      <c r="V54" s="27"/>
      <c r="W54" s="27"/>
      <c r="X54" s="27"/>
      <c r="Y54" s="27"/>
      <c r="Z54" s="2"/>
    </row>
    <row r="55" ht="28.5" customHeight="1">
      <c r="A55" s="22">
        <v>48.0</v>
      </c>
      <c r="B55" s="18" t="s">
        <v>62</v>
      </c>
      <c r="C55" s="19">
        <v>5000.0</v>
      </c>
      <c r="D55" s="19">
        <v>5000.0</v>
      </c>
      <c r="E55" s="24">
        <v>5000.0</v>
      </c>
      <c r="F55" s="20">
        <v>5000.0</v>
      </c>
      <c r="G55" s="19">
        <v>5000.0</v>
      </c>
      <c r="H55" s="19">
        <v>5000.0</v>
      </c>
      <c r="I55" s="20">
        <v>5000.0</v>
      </c>
      <c r="J55" s="20">
        <v>5000.0</v>
      </c>
      <c r="K55" s="19">
        <v>5000.0</v>
      </c>
      <c r="L55" s="19">
        <v>5000.0</v>
      </c>
      <c r="M55" s="20">
        <v>5000.0</v>
      </c>
      <c r="N55" s="20">
        <v>5000.0</v>
      </c>
      <c r="O55" s="21">
        <f t="shared" si="3"/>
        <v>30000</v>
      </c>
      <c r="P55" s="21">
        <f t="shared" si="6"/>
        <v>30000</v>
      </c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8.5" customHeight="1">
      <c r="A56" s="22">
        <v>49.0</v>
      </c>
      <c r="B56" s="18" t="s">
        <v>63</v>
      </c>
      <c r="C56" s="19">
        <v>7500.0</v>
      </c>
      <c r="D56" s="23">
        <v>0.0</v>
      </c>
      <c r="E56" s="24">
        <v>7500.0</v>
      </c>
      <c r="F56" s="25">
        <v>0.0</v>
      </c>
      <c r="G56" s="19">
        <v>7500.0</v>
      </c>
      <c r="H56" s="23">
        <v>0.0</v>
      </c>
      <c r="I56" s="20">
        <v>7500.0</v>
      </c>
      <c r="J56" s="20">
        <v>2500.0</v>
      </c>
      <c r="K56" s="19">
        <v>7500.0</v>
      </c>
      <c r="L56" s="19">
        <v>2500.0</v>
      </c>
      <c r="M56" s="20">
        <v>7500.0</v>
      </c>
      <c r="N56" s="25">
        <v>0.0</v>
      </c>
      <c r="O56" s="21">
        <f t="shared" si="3"/>
        <v>45000</v>
      </c>
      <c r="P56" s="21">
        <f>J56+L56</f>
        <v>5000</v>
      </c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8.5" customHeight="1">
      <c r="A57" s="17">
        <v>50.0</v>
      </c>
      <c r="B57" s="18" t="s">
        <v>64</v>
      </c>
      <c r="C57" s="19">
        <v>5000.0</v>
      </c>
      <c r="D57" s="19">
        <v>200.0</v>
      </c>
      <c r="E57" s="24">
        <v>5000.0</v>
      </c>
      <c r="F57" s="25">
        <v>0.0</v>
      </c>
      <c r="G57" s="19">
        <v>5000.0</v>
      </c>
      <c r="H57" s="19">
        <v>5000.0</v>
      </c>
      <c r="I57" s="20">
        <v>5000.0</v>
      </c>
      <c r="J57" s="25">
        <v>0.0</v>
      </c>
      <c r="K57" s="19">
        <v>5000.0</v>
      </c>
      <c r="L57" s="19">
        <v>180.0</v>
      </c>
      <c r="M57" s="20">
        <v>5000.0</v>
      </c>
      <c r="N57" s="20">
        <v>5000.0</v>
      </c>
      <c r="O57" s="21">
        <f t="shared" si="3"/>
        <v>30000</v>
      </c>
      <c r="P57" s="21">
        <f>D57+L57+N57</f>
        <v>5380</v>
      </c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8.5" customHeight="1">
      <c r="A58" s="17">
        <v>51.0</v>
      </c>
      <c r="B58" s="18" t="s">
        <v>65</v>
      </c>
      <c r="C58" s="19">
        <v>5000.0</v>
      </c>
      <c r="D58" s="23">
        <v>0.0</v>
      </c>
      <c r="E58" s="24">
        <v>5000.0</v>
      </c>
      <c r="F58" s="20">
        <v>3918.0</v>
      </c>
      <c r="G58" s="19">
        <v>5000.0</v>
      </c>
      <c r="H58" s="19">
        <v>1456.0</v>
      </c>
      <c r="I58" s="20">
        <v>5000.0</v>
      </c>
      <c r="J58" s="20">
        <v>2995.0</v>
      </c>
      <c r="K58" s="19">
        <v>5000.0</v>
      </c>
      <c r="L58" s="19">
        <v>5000.0</v>
      </c>
      <c r="M58" s="20">
        <v>5000.0</v>
      </c>
      <c r="N58" s="20">
        <v>5000.0</v>
      </c>
      <c r="O58" s="21">
        <f t="shared" si="3"/>
        <v>30000</v>
      </c>
      <c r="P58" s="21">
        <f>F58+H58+J58+L58+N58</f>
        <v>18369</v>
      </c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8.5" customHeight="1">
      <c r="A59" s="17">
        <v>52.0</v>
      </c>
      <c r="B59" s="18" t="s">
        <v>66</v>
      </c>
      <c r="C59" s="19">
        <v>5000.0</v>
      </c>
      <c r="D59" s="23">
        <v>0.0</v>
      </c>
      <c r="E59" s="24">
        <v>5000.0</v>
      </c>
      <c r="F59" s="25">
        <v>0.0</v>
      </c>
      <c r="G59" s="19">
        <v>5000.0</v>
      </c>
      <c r="H59" s="23">
        <v>0.0</v>
      </c>
      <c r="I59" s="20">
        <v>5000.0</v>
      </c>
      <c r="J59" s="25">
        <v>0.0</v>
      </c>
      <c r="K59" s="19">
        <v>5000.0</v>
      </c>
      <c r="L59" s="23">
        <v>0.0</v>
      </c>
      <c r="M59" s="20">
        <v>5000.0</v>
      </c>
      <c r="N59" s="25">
        <v>0.0</v>
      </c>
      <c r="O59" s="21">
        <f t="shared" si="3"/>
        <v>30000</v>
      </c>
      <c r="P59" s="26">
        <v>0.0</v>
      </c>
      <c r="Q59" s="27"/>
      <c r="R59" s="2"/>
      <c r="S59" s="2"/>
      <c r="T59" s="2"/>
      <c r="U59" s="2"/>
      <c r="V59" s="2"/>
      <c r="W59" s="2"/>
      <c r="X59" s="2"/>
      <c r="Y59" s="2"/>
      <c r="Z59" s="27"/>
    </row>
    <row r="60" ht="28.5" customHeight="1">
      <c r="A60" s="17">
        <v>53.0</v>
      </c>
      <c r="B60" s="18" t="s">
        <v>67</v>
      </c>
      <c r="C60" s="19">
        <v>5000.0</v>
      </c>
      <c r="D60" s="23">
        <v>0.0</v>
      </c>
      <c r="E60" s="24">
        <v>5000.0</v>
      </c>
      <c r="F60" s="25">
        <v>0.0</v>
      </c>
      <c r="G60" s="19">
        <v>5000.0</v>
      </c>
      <c r="H60" s="23">
        <v>0.0</v>
      </c>
      <c r="I60" s="20">
        <v>5000.0</v>
      </c>
      <c r="J60" s="25">
        <v>0.0</v>
      </c>
      <c r="K60" s="19">
        <v>5000.0</v>
      </c>
      <c r="L60" s="23">
        <v>0.0</v>
      </c>
      <c r="M60" s="20">
        <v>5000.0</v>
      </c>
      <c r="N60" s="25">
        <v>0.0</v>
      </c>
      <c r="O60" s="21">
        <f t="shared" si="3"/>
        <v>30000</v>
      </c>
      <c r="P60" s="26">
        <v>0.0</v>
      </c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8.5" customHeight="1">
      <c r="A61" s="17">
        <v>54.0</v>
      </c>
      <c r="B61" s="18" t="s">
        <v>68</v>
      </c>
      <c r="C61" s="19">
        <v>5000.0</v>
      </c>
      <c r="D61" s="19">
        <v>2815.0</v>
      </c>
      <c r="E61" s="24">
        <v>5000.0</v>
      </c>
      <c r="F61" s="20">
        <v>4175.0</v>
      </c>
      <c r="G61" s="19">
        <v>5000.0</v>
      </c>
      <c r="H61" s="19">
        <v>5000.0</v>
      </c>
      <c r="I61" s="20">
        <v>5000.0</v>
      </c>
      <c r="J61" s="20">
        <v>1808.0</v>
      </c>
      <c r="K61" s="19">
        <v>5000.0</v>
      </c>
      <c r="L61" s="19">
        <v>45.0</v>
      </c>
      <c r="M61" s="20">
        <v>5000.0</v>
      </c>
      <c r="N61" s="20">
        <v>1565.0</v>
      </c>
      <c r="O61" s="21">
        <f t="shared" si="3"/>
        <v>30000</v>
      </c>
      <c r="P61" s="21">
        <f>D61+F61+H61+J61+L61+N61</f>
        <v>15408</v>
      </c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8.5" customHeight="1">
      <c r="A62" s="22">
        <v>55.0</v>
      </c>
      <c r="B62" s="18" t="s">
        <v>69</v>
      </c>
      <c r="C62" s="19">
        <v>7500.0</v>
      </c>
      <c r="D62" s="23">
        <v>0.0</v>
      </c>
      <c r="E62" s="24">
        <v>7500.0</v>
      </c>
      <c r="F62" s="25">
        <v>0.0</v>
      </c>
      <c r="G62" s="19">
        <v>7500.0</v>
      </c>
      <c r="H62" s="23">
        <v>0.0</v>
      </c>
      <c r="I62" s="20">
        <v>7500.0</v>
      </c>
      <c r="J62" s="25">
        <v>0.0</v>
      </c>
      <c r="K62" s="19">
        <v>7500.0</v>
      </c>
      <c r="L62" s="23">
        <v>0.0</v>
      </c>
      <c r="M62" s="20">
        <v>7500.0</v>
      </c>
      <c r="N62" s="25">
        <v>0.0</v>
      </c>
      <c r="O62" s="21">
        <f t="shared" si="3"/>
        <v>45000</v>
      </c>
      <c r="P62" s="26">
        <v>0.0</v>
      </c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8.5" customHeight="1">
      <c r="A63" s="22">
        <v>56.0</v>
      </c>
      <c r="B63" s="18" t="s">
        <v>70</v>
      </c>
      <c r="C63" s="19">
        <v>5000.0</v>
      </c>
      <c r="D63" s="23">
        <v>0.0</v>
      </c>
      <c r="E63" s="24">
        <v>5000.0</v>
      </c>
      <c r="F63" s="25">
        <v>0.0</v>
      </c>
      <c r="G63" s="19">
        <v>5000.0</v>
      </c>
      <c r="H63" s="23">
        <v>0.0</v>
      </c>
      <c r="I63" s="20">
        <v>5000.0</v>
      </c>
      <c r="J63" s="25">
        <v>0.0</v>
      </c>
      <c r="K63" s="19">
        <v>5000.0</v>
      </c>
      <c r="L63" s="23">
        <v>0.0</v>
      </c>
      <c r="M63" s="20">
        <v>5000.0</v>
      </c>
      <c r="N63" s="25">
        <v>0.0</v>
      </c>
      <c r="O63" s="21">
        <f t="shared" si="3"/>
        <v>30000</v>
      </c>
      <c r="P63" s="26">
        <v>0.0</v>
      </c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8.5" customHeight="1">
      <c r="A64" s="22">
        <v>57.0</v>
      </c>
      <c r="B64" s="18" t="s">
        <v>71</v>
      </c>
      <c r="C64" s="19">
        <v>7500.0</v>
      </c>
      <c r="D64" s="23">
        <v>0.0</v>
      </c>
      <c r="E64" s="24">
        <v>7500.0</v>
      </c>
      <c r="F64" s="25">
        <v>0.0</v>
      </c>
      <c r="G64" s="19">
        <v>7500.0</v>
      </c>
      <c r="H64" s="23">
        <v>0.0</v>
      </c>
      <c r="I64" s="20">
        <v>7500.0</v>
      </c>
      <c r="J64" s="25">
        <v>0.0</v>
      </c>
      <c r="K64" s="19">
        <v>7500.0</v>
      </c>
      <c r="L64" s="23">
        <v>0.0</v>
      </c>
      <c r="M64" s="20">
        <v>7500.0</v>
      </c>
      <c r="N64" s="25">
        <v>0.0</v>
      </c>
      <c r="O64" s="21">
        <f t="shared" si="3"/>
        <v>45000</v>
      </c>
      <c r="P64" s="26">
        <v>0.0</v>
      </c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8.5" customHeight="1">
      <c r="A65" s="17">
        <v>58.0</v>
      </c>
      <c r="B65" s="18" t="s">
        <v>72</v>
      </c>
      <c r="C65" s="19">
        <v>5000.0</v>
      </c>
      <c r="D65" s="23">
        <v>0.0</v>
      </c>
      <c r="E65" s="24">
        <v>5000.0</v>
      </c>
      <c r="F65" s="25">
        <v>0.0</v>
      </c>
      <c r="G65" s="19">
        <v>5000.0</v>
      </c>
      <c r="H65" s="23">
        <v>0.0</v>
      </c>
      <c r="I65" s="20">
        <v>5000.0</v>
      </c>
      <c r="J65" s="25">
        <v>0.0</v>
      </c>
      <c r="K65" s="19">
        <v>5000.0</v>
      </c>
      <c r="L65" s="23">
        <v>0.0</v>
      </c>
      <c r="M65" s="20">
        <v>5000.0</v>
      </c>
      <c r="N65" s="25">
        <v>0.0</v>
      </c>
      <c r="O65" s="21">
        <f t="shared" si="3"/>
        <v>30000</v>
      </c>
      <c r="P65" s="26">
        <v>0.0</v>
      </c>
      <c r="Q65" s="2"/>
      <c r="R65" s="27"/>
      <c r="S65" s="27"/>
      <c r="T65" s="27"/>
      <c r="U65" s="27"/>
      <c r="V65" s="27"/>
      <c r="W65" s="27"/>
      <c r="X65" s="27"/>
      <c r="Y65" s="27"/>
      <c r="Z65" s="2"/>
    </row>
    <row r="66" ht="28.5" customHeight="1">
      <c r="A66" s="17">
        <v>59.0</v>
      </c>
      <c r="B66" s="18" t="s">
        <v>73</v>
      </c>
      <c r="C66" s="19">
        <v>5000.0</v>
      </c>
      <c r="D66" s="23">
        <v>0.0</v>
      </c>
      <c r="E66" s="24">
        <v>5000.0</v>
      </c>
      <c r="F66" s="20">
        <v>5000.0</v>
      </c>
      <c r="G66" s="19">
        <v>5000.0</v>
      </c>
      <c r="H66" s="23">
        <v>0.0</v>
      </c>
      <c r="I66" s="20">
        <v>5000.0</v>
      </c>
      <c r="J66" s="25">
        <v>0.0</v>
      </c>
      <c r="K66" s="19">
        <v>5000.0</v>
      </c>
      <c r="L66" s="23">
        <v>0.0</v>
      </c>
      <c r="M66" s="20">
        <v>5000.0</v>
      </c>
      <c r="N66" s="25">
        <v>0.0</v>
      </c>
      <c r="O66" s="21">
        <f t="shared" si="3"/>
        <v>30000</v>
      </c>
      <c r="P66" s="21">
        <f>F66</f>
        <v>5000</v>
      </c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8.5" customHeight="1">
      <c r="A67" s="17">
        <v>60.0</v>
      </c>
      <c r="B67" s="18" t="s">
        <v>74</v>
      </c>
      <c r="C67" s="19">
        <v>5000.0</v>
      </c>
      <c r="D67" s="19">
        <v>5000.0</v>
      </c>
      <c r="E67" s="24">
        <v>5000.0</v>
      </c>
      <c r="F67" s="25">
        <v>0.0</v>
      </c>
      <c r="G67" s="19">
        <v>5000.0</v>
      </c>
      <c r="H67" s="23">
        <v>0.0</v>
      </c>
      <c r="I67" s="20">
        <v>5000.0</v>
      </c>
      <c r="J67" s="25">
        <v>0.0</v>
      </c>
      <c r="K67" s="19">
        <v>5000.0</v>
      </c>
      <c r="L67" s="23">
        <v>0.0</v>
      </c>
      <c r="M67" s="20">
        <v>5000.0</v>
      </c>
      <c r="N67" s="20">
        <v>5000.0</v>
      </c>
      <c r="O67" s="21">
        <f t="shared" si="3"/>
        <v>30000</v>
      </c>
      <c r="P67" s="21">
        <f>D67+N67</f>
        <v>10000</v>
      </c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9.25" customHeight="1">
      <c r="A68" s="17">
        <v>61.0</v>
      </c>
      <c r="B68" s="18" t="s">
        <v>75</v>
      </c>
      <c r="C68" s="19">
        <v>5000.0</v>
      </c>
      <c r="D68" s="19">
        <v>5000.0</v>
      </c>
      <c r="E68" s="24">
        <v>5000.0</v>
      </c>
      <c r="F68" s="20">
        <v>5000.0</v>
      </c>
      <c r="G68" s="19">
        <v>5000.0</v>
      </c>
      <c r="H68" s="19">
        <v>5000.0</v>
      </c>
      <c r="I68" s="20">
        <v>5000.0</v>
      </c>
      <c r="J68" s="20">
        <v>5000.0</v>
      </c>
      <c r="K68" s="19">
        <v>5000.0</v>
      </c>
      <c r="L68" s="19">
        <v>5000.0</v>
      </c>
      <c r="M68" s="20">
        <v>5000.0</v>
      </c>
      <c r="N68" s="20">
        <v>5000.0</v>
      </c>
      <c r="O68" s="21">
        <f t="shared" si="3"/>
        <v>30000</v>
      </c>
      <c r="P68" s="21">
        <f>D68+F68+H68+J68+L68+N68</f>
        <v>30000</v>
      </c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9.25" customHeight="1">
      <c r="A69" s="17">
        <v>62.0</v>
      </c>
      <c r="B69" s="18" t="s">
        <v>76</v>
      </c>
      <c r="C69" s="19">
        <v>5000.0</v>
      </c>
      <c r="D69" s="23">
        <v>0.0</v>
      </c>
      <c r="E69" s="24">
        <v>5000.0</v>
      </c>
      <c r="F69" s="25">
        <v>0.0</v>
      </c>
      <c r="G69" s="19">
        <v>5000.0</v>
      </c>
      <c r="H69" s="23">
        <v>0.0</v>
      </c>
      <c r="I69" s="20">
        <v>5000.0</v>
      </c>
      <c r="J69" s="25">
        <v>0.0</v>
      </c>
      <c r="K69" s="19">
        <v>5000.0</v>
      </c>
      <c r="L69" s="23">
        <v>0.0</v>
      </c>
      <c r="M69" s="20">
        <v>5000.0</v>
      </c>
      <c r="N69" s="25">
        <v>0.0</v>
      </c>
      <c r="O69" s="21">
        <f t="shared" si="3"/>
        <v>30000</v>
      </c>
      <c r="P69" s="26">
        <v>0.0</v>
      </c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9.25" customHeight="1">
      <c r="A70" s="17">
        <v>63.0</v>
      </c>
      <c r="B70" s="18" t="s">
        <v>77</v>
      </c>
      <c r="C70" s="19">
        <v>7500.0</v>
      </c>
      <c r="D70" s="23">
        <v>0.0</v>
      </c>
      <c r="E70" s="24">
        <v>7500.0</v>
      </c>
      <c r="F70" s="20">
        <v>2500.0</v>
      </c>
      <c r="G70" s="19">
        <v>7500.0</v>
      </c>
      <c r="H70" s="23">
        <v>0.0</v>
      </c>
      <c r="I70" s="20">
        <v>7500.0</v>
      </c>
      <c r="J70" s="25">
        <v>0.0</v>
      </c>
      <c r="K70" s="19">
        <v>7500.0</v>
      </c>
      <c r="L70" s="19">
        <v>2500.0</v>
      </c>
      <c r="M70" s="20">
        <v>7500.0</v>
      </c>
      <c r="N70" s="25">
        <v>0.0</v>
      </c>
      <c r="O70" s="21">
        <f t="shared" si="3"/>
        <v>45000</v>
      </c>
      <c r="P70" s="21">
        <f>F70+L70</f>
        <v>5000</v>
      </c>
      <c r="Q70" s="27"/>
      <c r="R70" s="2"/>
      <c r="S70" s="2"/>
      <c r="T70" s="2"/>
      <c r="U70" s="2"/>
      <c r="V70" s="2"/>
      <c r="W70" s="2"/>
      <c r="X70" s="2"/>
      <c r="Y70" s="2"/>
      <c r="Z70" s="27"/>
    </row>
    <row r="71" ht="29.25" customHeight="1">
      <c r="A71" s="17">
        <v>54.0</v>
      </c>
      <c r="B71" s="18" t="s">
        <v>78</v>
      </c>
      <c r="C71" s="19">
        <v>5000.0</v>
      </c>
      <c r="D71" s="23">
        <v>0.0</v>
      </c>
      <c r="E71" s="24">
        <v>5000.0</v>
      </c>
      <c r="F71" s="25">
        <v>0.0</v>
      </c>
      <c r="G71" s="19">
        <v>5000.0</v>
      </c>
      <c r="H71" s="19">
        <v>5000.0</v>
      </c>
      <c r="I71" s="20">
        <v>5000.0</v>
      </c>
      <c r="J71" s="25">
        <v>0.0</v>
      </c>
      <c r="K71" s="19">
        <v>5000.0</v>
      </c>
      <c r="L71" s="23">
        <v>0.0</v>
      </c>
      <c r="M71" s="20">
        <v>5000.0</v>
      </c>
      <c r="N71" s="25">
        <v>0.0</v>
      </c>
      <c r="O71" s="21">
        <f t="shared" si="3"/>
        <v>30000</v>
      </c>
      <c r="P71" s="21">
        <f>H71</f>
        <v>5000</v>
      </c>
      <c r="Q71" s="2"/>
      <c r="R71" s="27"/>
      <c r="S71" s="27"/>
      <c r="T71" s="27"/>
      <c r="U71" s="27"/>
      <c r="V71" s="27"/>
      <c r="W71" s="27"/>
      <c r="X71" s="27"/>
      <c r="Y71" s="27"/>
      <c r="Z71" s="2"/>
    </row>
    <row r="72" ht="29.25" customHeight="1">
      <c r="A72" s="17">
        <v>65.0</v>
      </c>
      <c r="B72" s="18" t="s">
        <v>79</v>
      </c>
      <c r="C72" s="19">
        <v>5000.0</v>
      </c>
      <c r="D72" s="23">
        <v>0.0</v>
      </c>
      <c r="E72" s="24">
        <v>5000.0</v>
      </c>
      <c r="F72" s="25">
        <v>0.0</v>
      </c>
      <c r="G72" s="19">
        <v>5000.0</v>
      </c>
      <c r="H72" s="23">
        <v>0.0</v>
      </c>
      <c r="I72" s="20">
        <v>5000.0</v>
      </c>
      <c r="J72" s="25">
        <v>0.0</v>
      </c>
      <c r="K72" s="19">
        <v>5000.0</v>
      </c>
      <c r="L72" s="23">
        <v>0.0</v>
      </c>
      <c r="M72" s="20">
        <v>5000.0</v>
      </c>
      <c r="N72" s="25">
        <v>0.0</v>
      </c>
      <c r="O72" s="21">
        <f t="shared" si="3"/>
        <v>30000</v>
      </c>
      <c r="P72" s="26">
        <v>0.0</v>
      </c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9.25" customHeight="1">
      <c r="A73" s="17">
        <v>66.0</v>
      </c>
      <c r="B73" s="18" t="s">
        <v>80</v>
      </c>
      <c r="C73" s="19">
        <v>5000.0</v>
      </c>
      <c r="D73" s="23">
        <v>0.0</v>
      </c>
      <c r="E73" s="24">
        <v>5000.0</v>
      </c>
      <c r="F73" s="25">
        <v>0.0</v>
      </c>
      <c r="G73" s="19">
        <v>5000.0</v>
      </c>
      <c r="H73" s="23">
        <v>0.0</v>
      </c>
      <c r="I73" s="20">
        <v>5000.0</v>
      </c>
      <c r="J73" s="25">
        <v>0.0</v>
      </c>
      <c r="K73" s="19">
        <v>5000.0</v>
      </c>
      <c r="L73" s="23">
        <v>0.0</v>
      </c>
      <c r="M73" s="20">
        <v>5000.0</v>
      </c>
      <c r="N73" s="25">
        <v>0.0</v>
      </c>
      <c r="O73" s="21">
        <f t="shared" si="3"/>
        <v>30000</v>
      </c>
      <c r="P73" s="26">
        <v>0.0</v>
      </c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8.5" customHeight="1">
      <c r="A74" s="17">
        <v>67.0</v>
      </c>
      <c r="B74" s="18" t="s">
        <v>81</v>
      </c>
      <c r="C74" s="19">
        <v>5000.0</v>
      </c>
      <c r="D74" s="23">
        <v>0.0</v>
      </c>
      <c r="E74" s="24">
        <v>5000.0</v>
      </c>
      <c r="F74" s="20">
        <v>5000.0</v>
      </c>
      <c r="G74" s="19">
        <v>5000.0</v>
      </c>
      <c r="H74" s="19">
        <v>5000.0</v>
      </c>
      <c r="I74" s="20">
        <v>5000.0</v>
      </c>
      <c r="J74" s="25">
        <v>0.0</v>
      </c>
      <c r="K74" s="19">
        <v>5000.0</v>
      </c>
      <c r="L74" s="19">
        <v>5000.0</v>
      </c>
      <c r="M74" s="20">
        <v>5000.0</v>
      </c>
      <c r="N74" s="20">
        <v>5000.0</v>
      </c>
      <c r="O74" s="21">
        <f t="shared" si="3"/>
        <v>30000</v>
      </c>
      <c r="P74" s="21">
        <f>F74+H74+L74+N74</f>
        <v>20000</v>
      </c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8.5" customHeight="1">
      <c r="A75" s="17">
        <v>68.0</v>
      </c>
      <c r="B75" s="18" t="s">
        <v>82</v>
      </c>
      <c r="C75" s="19">
        <v>5000.0</v>
      </c>
      <c r="D75" s="19">
        <v>2200.0</v>
      </c>
      <c r="E75" s="24">
        <v>5000.0</v>
      </c>
      <c r="F75" s="20">
        <v>500.0</v>
      </c>
      <c r="G75" s="19">
        <v>5000.0</v>
      </c>
      <c r="H75" s="19">
        <v>3420.0</v>
      </c>
      <c r="I75" s="20">
        <v>5000.0</v>
      </c>
      <c r="J75" s="25">
        <v>0.0</v>
      </c>
      <c r="K75" s="19">
        <v>5000.0</v>
      </c>
      <c r="L75" s="23">
        <v>0.0</v>
      </c>
      <c r="M75" s="20">
        <v>5000.0</v>
      </c>
      <c r="N75" s="20">
        <v>5000.0</v>
      </c>
      <c r="O75" s="21">
        <f t="shared" si="3"/>
        <v>30000</v>
      </c>
      <c r="P75" s="21">
        <f>D75+F75+H75+N75</f>
        <v>11120</v>
      </c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8.5" customHeight="1">
      <c r="A76" s="17">
        <v>69.0</v>
      </c>
      <c r="B76" s="18" t="s">
        <v>83</v>
      </c>
      <c r="C76" s="19">
        <v>5000.0</v>
      </c>
      <c r="D76" s="23">
        <v>0.0</v>
      </c>
      <c r="E76" s="24">
        <v>5000.0</v>
      </c>
      <c r="F76" s="25">
        <v>0.0</v>
      </c>
      <c r="G76" s="19">
        <v>5000.0</v>
      </c>
      <c r="H76" s="23">
        <v>0.0</v>
      </c>
      <c r="I76" s="20">
        <v>5000.0</v>
      </c>
      <c r="J76" s="25">
        <v>0.0</v>
      </c>
      <c r="K76" s="19">
        <v>5000.0</v>
      </c>
      <c r="L76" s="23">
        <v>0.0</v>
      </c>
      <c r="M76" s="20">
        <v>5000.0</v>
      </c>
      <c r="N76" s="25">
        <v>0.0</v>
      </c>
      <c r="O76" s="21">
        <f t="shared" si="3"/>
        <v>30000</v>
      </c>
      <c r="P76" s="26">
        <v>0.0</v>
      </c>
      <c r="Q76" s="27"/>
      <c r="R76" s="2"/>
      <c r="S76" s="2"/>
      <c r="T76" s="2"/>
      <c r="U76" s="2"/>
      <c r="V76" s="2"/>
      <c r="W76" s="2"/>
      <c r="X76" s="2"/>
      <c r="Y76" s="2"/>
      <c r="Z76" s="27"/>
    </row>
    <row r="77" ht="28.5" customHeight="1">
      <c r="A77" s="17">
        <v>70.0</v>
      </c>
      <c r="B77" s="18" t="s">
        <v>84</v>
      </c>
      <c r="C77" s="19">
        <v>5000.0</v>
      </c>
      <c r="D77" s="19">
        <v>5000.0</v>
      </c>
      <c r="E77" s="24">
        <v>5000.0</v>
      </c>
      <c r="F77" s="25">
        <v>0.0</v>
      </c>
      <c r="G77" s="19">
        <v>5000.0</v>
      </c>
      <c r="H77" s="23">
        <v>0.0</v>
      </c>
      <c r="I77" s="20">
        <v>5000.0</v>
      </c>
      <c r="J77" s="20">
        <v>5000.0</v>
      </c>
      <c r="K77" s="19">
        <v>5000.0</v>
      </c>
      <c r="L77" s="19">
        <v>5000.0</v>
      </c>
      <c r="M77" s="20">
        <v>5000.0</v>
      </c>
      <c r="N77" s="20">
        <v>5000.0</v>
      </c>
      <c r="O77" s="21">
        <f t="shared" si="3"/>
        <v>30000</v>
      </c>
      <c r="P77" s="21">
        <f>D77+J77+L77+N77</f>
        <v>20000</v>
      </c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8.5" customHeight="1">
      <c r="A78" s="17">
        <v>71.0</v>
      </c>
      <c r="B78" s="18" t="s">
        <v>85</v>
      </c>
      <c r="C78" s="19">
        <v>5000.0</v>
      </c>
      <c r="D78" s="23">
        <v>0.0</v>
      </c>
      <c r="E78" s="24">
        <v>5000.0</v>
      </c>
      <c r="F78" s="25">
        <v>0.0</v>
      </c>
      <c r="G78" s="19">
        <v>5000.0</v>
      </c>
      <c r="H78" s="23">
        <v>0.0</v>
      </c>
      <c r="I78" s="20">
        <v>5000.0</v>
      </c>
      <c r="J78" s="25">
        <v>0.0</v>
      </c>
      <c r="K78" s="19">
        <v>5000.0</v>
      </c>
      <c r="L78" s="19">
        <v>5000.0</v>
      </c>
      <c r="M78" s="20">
        <v>5000.0</v>
      </c>
      <c r="N78" s="25">
        <v>0.0</v>
      </c>
      <c r="O78" s="21">
        <f t="shared" si="3"/>
        <v>30000</v>
      </c>
      <c r="P78" s="21">
        <f>L78</f>
        <v>5000</v>
      </c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8.5" customHeight="1">
      <c r="A79" s="17">
        <v>72.0</v>
      </c>
      <c r="B79" s="18" t="s">
        <v>86</v>
      </c>
      <c r="C79" s="19">
        <v>5000.0</v>
      </c>
      <c r="D79" s="23">
        <v>0.0</v>
      </c>
      <c r="E79" s="24">
        <v>5000.0</v>
      </c>
      <c r="F79" s="25">
        <v>0.0</v>
      </c>
      <c r="G79" s="19">
        <v>5000.0</v>
      </c>
      <c r="H79" s="23">
        <v>0.0</v>
      </c>
      <c r="I79" s="20">
        <v>5000.0</v>
      </c>
      <c r="J79" s="25">
        <v>0.0</v>
      </c>
      <c r="K79" s="19">
        <v>5000.0</v>
      </c>
      <c r="L79" s="23">
        <v>0.0</v>
      </c>
      <c r="M79" s="20">
        <v>5000.0</v>
      </c>
      <c r="N79" s="25">
        <v>0.0</v>
      </c>
      <c r="O79" s="21">
        <f t="shared" si="3"/>
        <v>30000</v>
      </c>
      <c r="P79" s="26">
        <v>0.0</v>
      </c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8.5" customHeight="1">
      <c r="A80" s="17">
        <v>73.0</v>
      </c>
      <c r="B80" s="18" t="s">
        <v>87</v>
      </c>
      <c r="C80" s="19">
        <v>5000.0</v>
      </c>
      <c r="D80" s="23">
        <v>0.0</v>
      </c>
      <c r="E80" s="24">
        <v>5000.0</v>
      </c>
      <c r="F80" s="25">
        <v>0.0</v>
      </c>
      <c r="G80" s="19">
        <v>5000.0</v>
      </c>
      <c r="H80" s="23">
        <v>0.0</v>
      </c>
      <c r="I80" s="20">
        <v>5000.0</v>
      </c>
      <c r="J80" s="25">
        <v>0.0</v>
      </c>
      <c r="K80" s="19">
        <v>5000.0</v>
      </c>
      <c r="L80" s="23">
        <v>0.0</v>
      </c>
      <c r="M80" s="20">
        <v>5000.0</v>
      </c>
      <c r="N80" s="25">
        <v>0.0</v>
      </c>
      <c r="O80" s="21">
        <f t="shared" si="3"/>
        <v>30000</v>
      </c>
      <c r="P80" s="26">
        <v>0.0</v>
      </c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8.5" customHeight="1">
      <c r="A81" s="17">
        <v>74.0</v>
      </c>
      <c r="B81" s="18" t="s">
        <v>88</v>
      </c>
      <c r="C81" s="19">
        <v>5000.0</v>
      </c>
      <c r="D81" s="19">
        <v>1140.0</v>
      </c>
      <c r="E81" s="24">
        <v>5000.0</v>
      </c>
      <c r="F81" s="25">
        <v>0.0</v>
      </c>
      <c r="G81" s="19">
        <v>5000.0</v>
      </c>
      <c r="H81" s="23">
        <v>0.0</v>
      </c>
      <c r="I81" s="20">
        <v>5000.0</v>
      </c>
      <c r="J81" s="25">
        <v>0.0</v>
      </c>
      <c r="K81" s="19">
        <v>5000.0</v>
      </c>
      <c r="L81" s="23">
        <v>0.0</v>
      </c>
      <c r="M81" s="20">
        <v>5000.0</v>
      </c>
      <c r="N81" s="25">
        <v>0.0</v>
      </c>
      <c r="O81" s="21">
        <f t="shared" si="3"/>
        <v>30000</v>
      </c>
      <c r="P81" s="21">
        <f>D81</f>
        <v>1140</v>
      </c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8.5" customHeight="1">
      <c r="A82" s="17">
        <v>75.0</v>
      </c>
      <c r="B82" s="18" t="s">
        <v>89</v>
      </c>
      <c r="C82" s="19">
        <v>5000.0</v>
      </c>
      <c r="D82" s="23">
        <v>0.0</v>
      </c>
      <c r="E82" s="24">
        <v>5000.0</v>
      </c>
      <c r="F82" s="25">
        <v>0.0</v>
      </c>
      <c r="G82" s="19">
        <v>5000.0</v>
      </c>
      <c r="H82" s="23">
        <v>0.0</v>
      </c>
      <c r="I82" s="20">
        <v>5000.0</v>
      </c>
      <c r="J82" s="25">
        <v>0.0</v>
      </c>
      <c r="K82" s="19">
        <v>5000.0</v>
      </c>
      <c r="L82" s="23">
        <v>0.0</v>
      </c>
      <c r="M82" s="20">
        <v>5000.0</v>
      </c>
      <c r="N82" s="25">
        <v>0.0</v>
      </c>
      <c r="O82" s="21">
        <f t="shared" si="3"/>
        <v>30000</v>
      </c>
      <c r="P82" s="26">
        <v>0.0</v>
      </c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8.5" customHeight="1">
      <c r="A83" s="17">
        <v>76.0</v>
      </c>
      <c r="B83" s="18" t="s">
        <v>90</v>
      </c>
      <c r="C83" s="19">
        <v>5000.0</v>
      </c>
      <c r="D83" s="23">
        <v>0.0</v>
      </c>
      <c r="E83" s="24">
        <v>5000.0</v>
      </c>
      <c r="F83" s="25">
        <v>0.0</v>
      </c>
      <c r="G83" s="19">
        <v>5000.0</v>
      </c>
      <c r="H83" s="23">
        <v>0.0</v>
      </c>
      <c r="I83" s="20">
        <v>5000.0</v>
      </c>
      <c r="J83" s="25">
        <v>0.0</v>
      </c>
      <c r="K83" s="19">
        <v>5000.0</v>
      </c>
      <c r="L83" s="23">
        <v>0.0</v>
      </c>
      <c r="M83" s="20">
        <v>5000.0</v>
      </c>
      <c r="N83" s="25">
        <v>0.0</v>
      </c>
      <c r="O83" s="21">
        <f t="shared" si="3"/>
        <v>30000</v>
      </c>
      <c r="P83" s="26">
        <v>0.0</v>
      </c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8.5" customHeight="1">
      <c r="A84" s="17">
        <v>77.0</v>
      </c>
      <c r="B84" s="18" t="s">
        <v>91</v>
      </c>
      <c r="C84" s="19">
        <v>5000.0</v>
      </c>
      <c r="D84" s="23">
        <v>0.0</v>
      </c>
      <c r="E84" s="24">
        <v>5000.0</v>
      </c>
      <c r="F84" s="25">
        <v>0.0</v>
      </c>
      <c r="G84" s="19">
        <v>5000.0</v>
      </c>
      <c r="H84" s="23">
        <v>0.0</v>
      </c>
      <c r="I84" s="20">
        <v>5000.0</v>
      </c>
      <c r="J84" s="25">
        <v>0.0</v>
      </c>
      <c r="K84" s="19">
        <v>5000.0</v>
      </c>
      <c r="L84" s="23">
        <v>0.0</v>
      </c>
      <c r="M84" s="20">
        <v>5000.0</v>
      </c>
      <c r="N84" s="25">
        <v>0.0</v>
      </c>
      <c r="O84" s="21">
        <f t="shared" si="3"/>
        <v>30000</v>
      </c>
      <c r="P84" s="26">
        <v>0.0</v>
      </c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8.5" customHeight="1">
      <c r="A85" s="17">
        <v>78.0</v>
      </c>
      <c r="B85" s="18" t="s">
        <v>92</v>
      </c>
      <c r="C85" s="19">
        <v>5000.0</v>
      </c>
      <c r="D85" s="19">
        <v>5000.0</v>
      </c>
      <c r="E85" s="24">
        <v>5000.0</v>
      </c>
      <c r="F85" s="20">
        <v>5000.0</v>
      </c>
      <c r="G85" s="19">
        <v>5000.0</v>
      </c>
      <c r="H85" s="19">
        <v>5000.0</v>
      </c>
      <c r="I85" s="20">
        <v>5000.0</v>
      </c>
      <c r="J85" s="25">
        <v>0.0</v>
      </c>
      <c r="K85" s="19">
        <v>5000.0</v>
      </c>
      <c r="L85" s="23">
        <v>0.0</v>
      </c>
      <c r="M85" s="20">
        <v>5000.0</v>
      </c>
      <c r="N85" s="25">
        <v>0.0</v>
      </c>
      <c r="O85" s="21">
        <f t="shared" si="3"/>
        <v>30000</v>
      </c>
      <c r="P85" s="21">
        <f>D85+F85+H85</f>
        <v>15000</v>
      </c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8.5" customHeight="1">
      <c r="A86" s="17">
        <v>79.0</v>
      </c>
      <c r="B86" s="18" t="s">
        <v>93</v>
      </c>
      <c r="C86" s="19">
        <v>5000.0</v>
      </c>
      <c r="D86" s="23">
        <v>0.0</v>
      </c>
      <c r="E86" s="24">
        <v>5000.0</v>
      </c>
      <c r="F86" s="20">
        <v>5000.0</v>
      </c>
      <c r="G86" s="19">
        <v>5000.0</v>
      </c>
      <c r="H86" s="23">
        <v>0.0</v>
      </c>
      <c r="I86" s="20">
        <v>5000.0</v>
      </c>
      <c r="J86" s="25">
        <v>0.0</v>
      </c>
      <c r="K86" s="19">
        <v>5000.0</v>
      </c>
      <c r="L86" s="19">
        <v>5000.0</v>
      </c>
      <c r="M86" s="20">
        <v>5000.0</v>
      </c>
      <c r="N86" s="20">
        <v>140.0</v>
      </c>
      <c r="O86" s="21">
        <f t="shared" si="3"/>
        <v>30000</v>
      </c>
      <c r="P86" s="21">
        <f>F86+L86+N86</f>
        <v>10140</v>
      </c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8.5" customHeight="1">
      <c r="A87" s="17">
        <v>80.0</v>
      </c>
      <c r="B87" s="18" t="s">
        <v>94</v>
      </c>
      <c r="C87" s="19">
        <v>5000.0</v>
      </c>
      <c r="D87" s="19">
        <v>5000.0</v>
      </c>
      <c r="E87" s="24">
        <v>5000.0</v>
      </c>
      <c r="F87" s="20">
        <v>5000.0</v>
      </c>
      <c r="G87" s="19">
        <v>5000.0</v>
      </c>
      <c r="H87" s="19">
        <v>5000.0</v>
      </c>
      <c r="I87" s="20">
        <v>5000.0</v>
      </c>
      <c r="J87" s="25">
        <v>0.0</v>
      </c>
      <c r="K87" s="19">
        <v>5000.0</v>
      </c>
      <c r="L87" s="23">
        <v>0.0</v>
      </c>
      <c r="M87" s="20">
        <v>5000.0</v>
      </c>
      <c r="N87" s="25">
        <v>0.0</v>
      </c>
      <c r="O87" s="21">
        <f t="shared" si="3"/>
        <v>30000</v>
      </c>
      <c r="P87" s="21">
        <f>D87+F87+H87</f>
        <v>15000</v>
      </c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8.5" customHeight="1">
      <c r="A88" s="22">
        <v>81.0</v>
      </c>
      <c r="B88" s="18" t="s">
        <v>95</v>
      </c>
      <c r="C88" s="19">
        <v>7500.0</v>
      </c>
      <c r="D88" s="23">
        <v>0.0</v>
      </c>
      <c r="E88" s="24">
        <v>7500.0</v>
      </c>
      <c r="F88" s="25">
        <v>0.0</v>
      </c>
      <c r="G88" s="19">
        <v>7500.0</v>
      </c>
      <c r="H88" s="23">
        <v>0.0</v>
      </c>
      <c r="I88" s="20">
        <v>7500.0</v>
      </c>
      <c r="J88" s="25">
        <v>0.0</v>
      </c>
      <c r="K88" s="19">
        <v>7500.0</v>
      </c>
      <c r="L88" s="23">
        <v>0.0</v>
      </c>
      <c r="M88" s="20">
        <v>7500.0</v>
      </c>
      <c r="N88" s="25">
        <v>0.0</v>
      </c>
      <c r="O88" s="21">
        <f t="shared" si="3"/>
        <v>45000</v>
      </c>
      <c r="P88" s="26">
        <v>0.0</v>
      </c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8.5" customHeight="1">
      <c r="A89" s="17">
        <v>82.0</v>
      </c>
      <c r="B89" s="18" t="s">
        <v>96</v>
      </c>
      <c r="C89" s="19">
        <v>5000.0</v>
      </c>
      <c r="D89" s="23">
        <v>0.0</v>
      </c>
      <c r="E89" s="24">
        <v>5000.0</v>
      </c>
      <c r="F89" s="25">
        <v>0.0</v>
      </c>
      <c r="G89" s="19">
        <v>5000.0</v>
      </c>
      <c r="H89" s="23">
        <v>0.0</v>
      </c>
      <c r="I89" s="20">
        <v>5000.0</v>
      </c>
      <c r="J89" s="25">
        <v>0.0</v>
      </c>
      <c r="K89" s="19">
        <v>5000.0</v>
      </c>
      <c r="L89" s="23">
        <v>0.0</v>
      </c>
      <c r="M89" s="20">
        <v>5000.0</v>
      </c>
      <c r="N89" s="25">
        <v>0.0</v>
      </c>
      <c r="O89" s="21">
        <f t="shared" si="3"/>
        <v>30000</v>
      </c>
      <c r="P89" s="26">
        <v>0.0</v>
      </c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8.5" customHeight="1">
      <c r="A90" s="17">
        <v>83.0</v>
      </c>
      <c r="B90" s="18" t="s">
        <v>97</v>
      </c>
      <c r="C90" s="19">
        <v>5000.0</v>
      </c>
      <c r="D90" s="23">
        <v>0.0</v>
      </c>
      <c r="E90" s="24">
        <v>5000.0</v>
      </c>
      <c r="F90" s="25">
        <v>0.0</v>
      </c>
      <c r="G90" s="19">
        <v>5000.0</v>
      </c>
      <c r="H90" s="23">
        <v>0.0</v>
      </c>
      <c r="I90" s="20">
        <v>5000.0</v>
      </c>
      <c r="J90" s="25">
        <v>0.0</v>
      </c>
      <c r="K90" s="19">
        <v>5000.0</v>
      </c>
      <c r="L90" s="23">
        <v>0.0</v>
      </c>
      <c r="M90" s="20">
        <v>5000.0</v>
      </c>
      <c r="N90" s="25">
        <v>0.0</v>
      </c>
      <c r="O90" s="21">
        <f t="shared" si="3"/>
        <v>30000</v>
      </c>
      <c r="P90" s="26">
        <v>0.0</v>
      </c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8.5" customHeight="1">
      <c r="A91" s="17">
        <v>84.0</v>
      </c>
      <c r="B91" s="18" t="s">
        <v>98</v>
      </c>
      <c r="C91" s="19">
        <v>7500.0</v>
      </c>
      <c r="D91" s="23">
        <v>0.0</v>
      </c>
      <c r="E91" s="24">
        <v>7500.0</v>
      </c>
      <c r="F91" s="20">
        <v>7500.0</v>
      </c>
      <c r="G91" s="19">
        <v>7500.0</v>
      </c>
      <c r="H91" s="19">
        <v>900.0</v>
      </c>
      <c r="I91" s="20">
        <v>7500.0</v>
      </c>
      <c r="J91" s="20">
        <v>2500.0</v>
      </c>
      <c r="K91" s="19">
        <v>7500.0</v>
      </c>
      <c r="L91" s="19">
        <v>3800.0</v>
      </c>
      <c r="M91" s="20">
        <v>7500.0</v>
      </c>
      <c r="N91" s="20">
        <v>7500.0</v>
      </c>
      <c r="O91" s="21">
        <f t="shared" si="3"/>
        <v>45000</v>
      </c>
      <c r="P91" s="21">
        <f>F91+H91+J91+L91+N91</f>
        <v>22200</v>
      </c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8.5" customHeight="1">
      <c r="A92" s="28"/>
      <c r="B92" s="29" t="s">
        <v>99</v>
      </c>
      <c r="C92" s="30">
        <f t="shared" ref="C92:P92" si="7">SUM(C8:C91)</f>
        <v>475000</v>
      </c>
      <c r="D92" s="30">
        <f t="shared" si="7"/>
        <v>138104</v>
      </c>
      <c r="E92" s="30">
        <f t="shared" si="7"/>
        <v>475000</v>
      </c>
      <c r="F92" s="30">
        <f t="shared" si="7"/>
        <v>149528</v>
      </c>
      <c r="G92" s="30">
        <f t="shared" si="7"/>
        <v>475000</v>
      </c>
      <c r="H92" s="30">
        <f t="shared" si="7"/>
        <v>168829</v>
      </c>
      <c r="I92" s="30">
        <f t="shared" si="7"/>
        <v>475000</v>
      </c>
      <c r="J92" s="30">
        <f t="shared" si="7"/>
        <v>85881</v>
      </c>
      <c r="K92" s="30">
        <f t="shared" si="7"/>
        <v>475000</v>
      </c>
      <c r="L92" s="30">
        <f t="shared" si="7"/>
        <v>139967</v>
      </c>
      <c r="M92" s="30">
        <f t="shared" si="7"/>
        <v>475000</v>
      </c>
      <c r="N92" s="30">
        <f t="shared" si="7"/>
        <v>137733</v>
      </c>
      <c r="O92" s="30">
        <f t="shared" si="7"/>
        <v>2850000</v>
      </c>
      <c r="P92" s="30">
        <f t="shared" si="7"/>
        <v>807542</v>
      </c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8.5" customHeight="1">
      <c r="A93" s="27"/>
      <c r="B93" s="27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8.5" customHeight="1">
      <c r="A94" s="32" t="s">
        <v>100</v>
      </c>
      <c r="B94" s="27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31.5" customHeight="1">
      <c r="A95" s="32" t="s">
        <v>101</v>
      </c>
      <c r="B95" s="27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8.5" customHeight="1">
      <c r="A96" s="27"/>
      <c r="B96" s="27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8.5" customHeight="1">
      <c r="A97" s="27"/>
      <c r="B97" s="27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0" customHeight="1">
      <c r="A98" s="2"/>
      <c r="B98" s="2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0" customHeight="1">
      <c r="A99" s="2"/>
      <c r="B99" s="2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0" customHeight="1">
      <c r="A100" s="2"/>
      <c r="B100" s="2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0" customHeight="1">
      <c r="A101" s="2"/>
      <c r="B101" s="2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0" customHeight="1">
      <c r="A102" s="2"/>
      <c r="B102" s="2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0" customHeight="1">
      <c r="A103" s="2"/>
      <c r="B103" s="2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0" customHeight="1">
      <c r="A104" s="2"/>
      <c r="B104" s="2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0" customHeight="1">
      <c r="A105" s="2"/>
      <c r="B105" s="2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0" customHeight="1">
      <c r="A106" s="2"/>
      <c r="B106" s="2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0" customHeight="1">
      <c r="A107" s="2"/>
      <c r="B107" s="2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0" customHeight="1">
      <c r="A108" s="2"/>
      <c r="B108" s="2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0" customHeight="1">
      <c r="A109" s="2"/>
      <c r="B109" s="2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0" customHeight="1">
      <c r="A110" s="2"/>
      <c r="B110" s="2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0" customHeight="1">
      <c r="A111" s="2"/>
      <c r="B111" s="2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0" customHeight="1">
      <c r="A112" s="2"/>
      <c r="B112" s="2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0" customHeight="1">
      <c r="A113" s="2"/>
      <c r="B113" s="2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0" customHeight="1">
      <c r="A114" s="2"/>
      <c r="B114" s="2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0" customHeight="1">
      <c r="A115" s="2"/>
      <c r="B115" s="2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0" customHeight="1">
      <c r="A116" s="2"/>
      <c r="B116" s="2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0" customHeight="1">
      <c r="A117" s="2"/>
      <c r="B117" s="2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0" customHeight="1">
      <c r="A118" s="2"/>
      <c r="B118" s="2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0" customHeight="1">
      <c r="A119" s="2"/>
      <c r="B119" s="2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0" customHeight="1">
      <c r="A120" s="2"/>
      <c r="B120" s="2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0" customHeight="1">
      <c r="A121" s="2"/>
      <c r="B121" s="2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0" customHeight="1">
      <c r="A122" s="2"/>
      <c r="B122" s="2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0" customHeight="1">
      <c r="A123" s="2"/>
      <c r="B123" s="2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0" customHeight="1">
      <c r="A124" s="2"/>
      <c r="B124" s="2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0" customHeight="1">
      <c r="A125" s="2"/>
      <c r="B125" s="2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0" customHeight="1">
      <c r="A126" s="2"/>
      <c r="B126" s="2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0" customHeight="1">
      <c r="A127" s="2"/>
      <c r="B127" s="2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0" customHeight="1">
      <c r="A128" s="2"/>
      <c r="B128" s="2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0" customHeight="1">
      <c r="A129" s="2"/>
      <c r="B129" s="2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0" customHeight="1">
      <c r="A130" s="2"/>
      <c r="B130" s="2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0" customHeight="1">
      <c r="A131" s="2"/>
      <c r="B131" s="2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0" customHeight="1">
      <c r="A132" s="2"/>
      <c r="B132" s="2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0" customHeight="1">
      <c r="A133" s="2"/>
      <c r="B133" s="2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0" customHeight="1">
      <c r="A134" s="2"/>
      <c r="B134" s="2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0" customHeight="1">
      <c r="A135" s="2"/>
      <c r="B135" s="2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0" customHeight="1">
      <c r="A136" s="2"/>
      <c r="B136" s="2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0" customHeight="1">
      <c r="A137" s="2"/>
      <c r="B137" s="2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0" customHeight="1">
      <c r="A138" s="2"/>
      <c r="B138" s="2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0" customHeight="1">
      <c r="A139" s="2"/>
      <c r="B139" s="2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0" customHeight="1">
      <c r="A140" s="2"/>
      <c r="B140" s="2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0" customHeight="1">
      <c r="A141" s="2"/>
      <c r="B141" s="2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0" customHeight="1">
      <c r="A142" s="2"/>
      <c r="B142" s="2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0" customHeight="1">
      <c r="A143" s="2"/>
      <c r="B143" s="2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0" customHeight="1">
      <c r="A144" s="2"/>
      <c r="B144" s="2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0" customHeight="1">
      <c r="A145" s="2"/>
      <c r="B145" s="2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0" customHeight="1">
      <c r="A146" s="2"/>
      <c r="B146" s="2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0" customHeight="1">
      <c r="A147" s="2"/>
      <c r="B147" s="2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0" customHeight="1">
      <c r="A148" s="2"/>
      <c r="B148" s="2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0" customHeight="1">
      <c r="A149" s="2"/>
      <c r="B149" s="2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0" customHeight="1">
      <c r="A150" s="2"/>
      <c r="B150" s="2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0" customHeight="1">
      <c r="A151" s="2"/>
      <c r="B151" s="2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0" customHeight="1">
      <c r="A152" s="2"/>
      <c r="B152" s="2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0" customHeight="1">
      <c r="A153" s="2"/>
      <c r="B153" s="2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0" customHeight="1">
      <c r="A154" s="2"/>
      <c r="B154" s="2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0" customHeight="1">
      <c r="A155" s="2"/>
      <c r="B155" s="2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0" customHeight="1">
      <c r="A156" s="2"/>
      <c r="B156" s="2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0" customHeight="1">
      <c r="A157" s="2"/>
      <c r="B157" s="2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0" customHeight="1">
      <c r="A158" s="2"/>
      <c r="B158" s="2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0" customHeight="1">
      <c r="A159" s="2"/>
      <c r="B159" s="2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0" customHeight="1">
      <c r="A160" s="2"/>
      <c r="B160" s="2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0" customHeight="1">
      <c r="A161" s="2"/>
      <c r="B161" s="2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0" customHeight="1">
      <c r="A162" s="2"/>
      <c r="B162" s="2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0" customHeight="1">
      <c r="A163" s="2"/>
      <c r="B163" s="2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0" customHeight="1">
      <c r="A164" s="2"/>
      <c r="B164" s="2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0" customHeight="1">
      <c r="A165" s="2"/>
      <c r="B165" s="2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0" customHeight="1">
      <c r="A166" s="2"/>
      <c r="B166" s="2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0" customHeight="1">
      <c r="A167" s="2"/>
      <c r="B167" s="2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0" customHeight="1">
      <c r="A168" s="2"/>
      <c r="B168" s="2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0" customHeight="1">
      <c r="A169" s="2"/>
      <c r="B169" s="2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0" customHeight="1">
      <c r="A170" s="2"/>
      <c r="B170" s="2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0" customHeight="1">
      <c r="A171" s="2"/>
      <c r="B171" s="2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0" customHeight="1">
      <c r="A172" s="2"/>
      <c r="B172" s="2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0" customHeight="1">
      <c r="A173" s="2"/>
      <c r="B173" s="2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0" customHeight="1">
      <c r="A174" s="2"/>
      <c r="B174" s="2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0" customHeight="1">
      <c r="A175" s="2"/>
      <c r="B175" s="2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0" customHeight="1">
      <c r="A176" s="2"/>
      <c r="B176" s="2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0" customHeight="1">
      <c r="A177" s="2"/>
      <c r="B177" s="2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0" customHeight="1">
      <c r="A178" s="2"/>
      <c r="B178" s="2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0" customHeight="1">
      <c r="A179" s="2"/>
      <c r="B179" s="2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0" customHeight="1">
      <c r="A180" s="2"/>
      <c r="B180" s="2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0" customHeight="1">
      <c r="A181" s="2"/>
      <c r="B181" s="2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0" customHeight="1">
      <c r="A182" s="2"/>
      <c r="B182" s="2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0" customHeight="1">
      <c r="A183" s="2"/>
      <c r="B183" s="2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0" customHeight="1">
      <c r="A184" s="2"/>
      <c r="B184" s="2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0" customHeight="1">
      <c r="A185" s="2"/>
      <c r="B185" s="2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0" customHeight="1">
      <c r="A186" s="2"/>
      <c r="B186" s="2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0" customHeight="1">
      <c r="A187" s="2"/>
      <c r="B187" s="2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0" customHeight="1">
      <c r="A188" s="2"/>
      <c r="B188" s="2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0" customHeight="1">
      <c r="A189" s="2"/>
      <c r="B189" s="2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0" customHeight="1">
      <c r="A190" s="2"/>
      <c r="B190" s="2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0" customHeight="1">
      <c r="A191" s="2"/>
      <c r="B191" s="2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0" customHeight="1">
      <c r="A192" s="2"/>
      <c r="B192" s="2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0" customHeight="1">
      <c r="A193" s="2"/>
      <c r="B193" s="2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0" customHeight="1">
      <c r="A194" s="2"/>
      <c r="B194" s="2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0" customHeight="1">
      <c r="A195" s="2"/>
      <c r="B195" s="2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0" customHeight="1">
      <c r="A196" s="2"/>
      <c r="B196" s="2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0" customHeight="1">
      <c r="A197" s="2"/>
      <c r="B197" s="2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0" customHeight="1">
      <c r="A198" s="2"/>
      <c r="B198" s="2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0" customHeight="1">
      <c r="A199" s="2"/>
      <c r="B199" s="2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0" customHeight="1">
      <c r="A200" s="2"/>
      <c r="B200" s="2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0" customHeight="1">
      <c r="A201" s="2"/>
      <c r="B201" s="2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0" customHeight="1">
      <c r="A202" s="2"/>
      <c r="B202" s="2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0" customHeight="1">
      <c r="A203" s="2"/>
      <c r="B203" s="2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0" customHeight="1">
      <c r="A204" s="2"/>
      <c r="B204" s="2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0" customHeight="1">
      <c r="A205" s="2"/>
      <c r="B205" s="2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0" customHeight="1">
      <c r="A206" s="2"/>
      <c r="B206" s="2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0" customHeight="1">
      <c r="A207" s="2"/>
      <c r="B207" s="2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0" customHeight="1">
      <c r="A208" s="2"/>
      <c r="B208" s="2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0" customHeight="1">
      <c r="A209" s="2"/>
      <c r="B209" s="2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0" customHeight="1">
      <c r="A210" s="2"/>
      <c r="B210" s="2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0" customHeight="1">
      <c r="A211" s="2"/>
      <c r="B211" s="2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0" customHeight="1">
      <c r="A212" s="2"/>
      <c r="B212" s="2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0" customHeight="1">
      <c r="A213" s="2"/>
      <c r="B213" s="2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0" customHeight="1">
      <c r="A214" s="2"/>
      <c r="B214" s="2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0" customHeight="1">
      <c r="A215" s="2"/>
      <c r="B215" s="2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0" customHeight="1">
      <c r="A216" s="2"/>
      <c r="B216" s="2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0" customHeight="1">
      <c r="A217" s="2"/>
      <c r="B217" s="2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0" customHeight="1">
      <c r="A218" s="2"/>
      <c r="B218" s="2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0" customHeight="1">
      <c r="A219" s="2"/>
      <c r="B219" s="2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0" customHeight="1">
      <c r="A220" s="2"/>
      <c r="B220" s="2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0" customHeight="1">
      <c r="A221" s="2"/>
      <c r="B221" s="2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0" customHeight="1">
      <c r="A222" s="2"/>
      <c r="B222" s="2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0" customHeight="1">
      <c r="A223" s="2"/>
      <c r="B223" s="2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0" customHeight="1">
      <c r="A224" s="2"/>
      <c r="B224" s="2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0" customHeight="1">
      <c r="A225" s="2"/>
      <c r="B225" s="2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0" customHeight="1">
      <c r="A226" s="2"/>
      <c r="B226" s="2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0" customHeight="1">
      <c r="A227" s="2"/>
      <c r="B227" s="2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0" customHeight="1">
      <c r="A228" s="2"/>
      <c r="B228" s="2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0" customHeight="1">
      <c r="A229" s="2"/>
      <c r="B229" s="2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0" customHeight="1">
      <c r="A230" s="2"/>
      <c r="B230" s="2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0" customHeight="1">
      <c r="A231" s="2"/>
      <c r="B231" s="2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0" customHeight="1">
      <c r="A232" s="2"/>
      <c r="B232" s="2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0" customHeight="1">
      <c r="A233" s="2"/>
      <c r="B233" s="2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0" customHeight="1">
      <c r="A234" s="2"/>
      <c r="B234" s="2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0" customHeight="1">
      <c r="A235" s="2"/>
      <c r="B235" s="2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0" customHeight="1">
      <c r="A236" s="2"/>
      <c r="B236" s="2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0" customHeight="1">
      <c r="A237" s="2"/>
      <c r="B237" s="2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0" customHeight="1">
      <c r="A238" s="2"/>
      <c r="B238" s="2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0" customHeight="1">
      <c r="A239" s="2"/>
      <c r="B239" s="2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0" customHeight="1">
      <c r="A240" s="2"/>
      <c r="B240" s="2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0" customHeight="1">
      <c r="A241" s="2"/>
      <c r="B241" s="2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0" customHeight="1">
      <c r="A242" s="2"/>
      <c r="B242" s="2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0" customHeight="1">
      <c r="A243" s="2"/>
      <c r="B243" s="2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0" customHeight="1">
      <c r="A244" s="2"/>
      <c r="B244" s="2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0" customHeight="1">
      <c r="A245" s="2"/>
      <c r="B245" s="2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0" customHeight="1">
      <c r="A246" s="2"/>
      <c r="B246" s="2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0" customHeight="1">
      <c r="A247" s="2"/>
      <c r="B247" s="2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0" customHeight="1">
      <c r="A248" s="2"/>
      <c r="B248" s="2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0" customHeight="1">
      <c r="A249" s="2"/>
      <c r="B249" s="2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0" customHeight="1">
      <c r="A250" s="2"/>
      <c r="B250" s="2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0" customHeight="1">
      <c r="A251" s="2"/>
      <c r="B251" s="2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0" customHeight="1">
      <c r="A252" s="2"/>
      <c r="B252" s="2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0" customHeight="1">
      <c r="A253" s="2"/>
      <c r="B253" s="2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0" customHeight="1">
      <c r="A254" s="2"/>
      <c r="B254" s="2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0" customHeight="1">
      <c r="A255" s="2"/>
      <c r="B255" s="2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0" customHeight="1">
      <c r="A256" s="2"/>
      <c r="B256" s="2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0" customHeight="1">
      <c r="A257" s="2"/>
      <c r="B257" s="2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0" customHeight="1">
      <c r="A258" s="2"/>
      <c r="B258" s="2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0" customHeight="1">
      <c r="A259" s="2"/>
      <c r="B259" s="2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0" customHeight="1">
      <c r="A260" s="2"/>
      <c r="B260" s="2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0" customHeight="1">
      <c r="A261" s="2"/>
      <c r="B261" s="2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0" customHeight="1">
      <c r="A262" s="2"/>
      <c r="B262" s="2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0" customHeight="1">
      <c r="A263" s="2"/>
      <c r="B263" s="2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0" customHeight="1">
      <c r="A264" s="2"/>
      <c r="B264" s="2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0" customHeight="1">
      <c r="A265" s="2"/>
      <c r="B265" s="2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0" customHeight="1">
      <c r="A266" s="2"/>
      <c r="B266" s="2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0" customHeight="1">
      <c r="A267" s="2"/>
      <c r="B267" s="2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0" customHeight="1">
      <c r="A268" s="2"/>
      <c r="B268" s="2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0" customHeight="1">
      <c r="A269" s="2"/>
      <c r="B269" s="2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0" customHeight="1">
      <c r="A270" s="2"/>
      <c r="B270" s="2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0" customHeight="1">
      <c r="A271" s="2"/>
      <c r="B271" s="2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0" customHeight="1">
      <c r="A272" s="2"/>
      <c r="B272" s="2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0" customHeight="1">
      <c r="A273" s="2"/>
      <c r="B273" s="2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0" customHeight="1">
      <c r="A274" s="2"/>
      <c r="B274" s="2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0" customHeight="1">
      <c r="A275" s="2"/>
      <c r="B275" s="2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0" customHeight="1">
      <c r="A276" s="2"/>
      <c r="B276" s="2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0" customHeight="1">
      <c r="A277" s="2"/>
      <c r="B277" s="2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0" customHeight="1">
      <c r="A278" s="2"/>
      <c r="B278" s="2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0" customHeight="1">
      <c r="A279" s="2"/>
      <c r="B279" s="2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0" customHeight="1">
      <c r="A280" s="2"/>
      <c r="B280" s="2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0" customHeight="1">
      <c r="A281" s="2"/>
      <c r="B281" s="2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0" customHeight="1">
      <c r="A282" s="2"/>
      <c r="B282" s="2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0" customHeight="1">
      <c r="A283" s="2"/>
      <c r="B283" s="2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0" customHeight="1">
      <c r="A284" s="2"/>
      <c r="B284" s="2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0" customHeight="1">
      <c r="A285" s="2"/>
      <c r="B285" s="2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0" customHeight="1">
      <c r="A286" s="2"/>
      <c r="B286" s="2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0" customHeight="1">
      <c r="A287" s="2"/>
      <c r="B287" s="2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0" customHeight="1">
      <c r="A288" s="2"/>
      <c r="B288" s="2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0" customHeight="1">
      <c r="A289" s="2"/>
      <c r="B289" s="2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0" customHeight="1">
      <c r="A290" s="2"/>
      <c r="B290" s="2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0" customHeight="1">
      <c r="A291" s="2"/>
      <c r="B291" s="2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0" customHeight="1">
      <c r="A292" s="2"/>
      <c r="B292" s="2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0" customHeight="1">
      <c r="A293" s="2"/>
      <c r="B293" s="2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0" customHeight="1">
      <c r="A294" s="2"/>
      <c r="B294" s="2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0" customHeight="1">
      <c r="A295" s="2"/>
      <c r="B295" s="2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0" customHeight="1">
      <c r="A296" s="2"/>
      <c r="B296" s="2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0" customHeight="1">
      <c r="A297" s="2"/>
      <c r="B297" s="2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0" customHeight="1">
      <c r="A298" s="2"/>
      <c r="B298" s="2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0" customHeight="1">
      <c r="A299" s="2"/>
      <c r="B299" s="2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0" customHeight="1">
      <c r="A300" s="2"/>
      <c r="B300" s="2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0" customHeight="1">
      <c r="A301" s="2"/>
      <c r="B301" s="2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0" customHeight="1">
      <c r="A302" s="2"/>
      <c r="B302" s="2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0" customHeight="1">
      <c r="A303" s="2"/>
      <c r="B303" s="2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0" customHeight="1">
      <c r="A304" s="2"/>
      <c r="B304" s="2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0" customHeight="1">
      <c r="A305" s="2"/>
      <c r="B305" s="2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0" customHeight="1">
      <c r="A306" s="2"/>
      <c r="B306" s="2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0" customHeight="1">
      <c r="A307" s="2"/>
      <c r="B307" s="2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0" customHeight="1">
      <c r="A308" s="2"/>
      <c r="B308" s="2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0" customHeight="1">
      <c r="A309" s="2"/>
      <c r="B309" s="2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0" customHeight="1">
      <c r="A310" s="2"/>
      <c r="B310" s="2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0" customHeight="1">
      <c r="A311" s="2"/>
      <c r="B311" s="2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0" customHeight="1">
      <c r="A312" s="2"/>
      <c r="B312" s="2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0" customHeight="1">
      <c r="A313" s="2"/>
      <c r="B313" s="2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0" customHeight="1">
      <c r="A314" s="2"/>
      <c r="B314" s="2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0" customHeight="1">
      <c r="A315" s="2"/>
      <c r="B315" s="2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0" customHeight="1">
      <c r="A316" s="2"/>
      <c r="B316" s="2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0" customHeight="1">
      <c r="A317" s="2"/>
      <c r="B317" s="2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0" customHeight="1">
      <c r="A318" s="2"/>
      <c r="B318" s="2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0" customHeight="1">
      <c r="A319" s="2"/>
      <c r="B319" s="2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0" customHeight="1">
      <c r="A320" s="2"/>
      <c r="B320" s="2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0" customHeight="1">
      <c r="A321" s="2"/>
      <c r="B321" s="2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0" customHeight="1">
      <c r="A322" s="2"/>
      <c r="B322" s="2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0" customHeight="1">
      <c r="A323" s="2"/>
      <c r="B323" s="2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0" customHeight="1">
      <c r="A324" s="2"/>
      <c r="B324" s="2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0" customHeight="1">
      <c r="A325" s="2"/>
      <c r="B325" s="2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0" customHeight="1">
      <c r="A326" s="2"/>
      <c r="B326" s="2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0" customHeight="1">
      <c r="A327" s="2"/>
      <c r="B327" s="2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0" customHeight="1">
      <c r="A328" s="2"/>
      <c r="B328" s="2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0" customHeight="1">
      <c r="A329" s="2"/>
      <c r="B329" s="2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0" customHeight="1">
      <c r="A330" s="2"/>
      <c r="B330" s="2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0" customHeight="1">
      <c r="A331" s="2"/>
      <c r="B331" s="2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0" customHeight="1">
      <c r="A332" s="2"/>
      <c r="B332" s="2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0" customHeight="1">
      <c r="A333" s="2"/>
      <c r="B333" s="2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0" customHeight="1">
      <c r="A334" s="2"/>
      <c r="B334" s="2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0" customHeight="1">
      <c r="A335" s="2"/>
      <c r="B335" s="2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0" customHeight="1">
      <c r="A336" s="2"/>
      <c r="B336" s="2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0" customHeight="1">
      <c r="A337" s="2"/>
      <c r="B337" s="2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0" customHeight="1">
      <c r="A338" s="2"/>
      <c r="B338" s="2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0" customHeight="1">
      <c r="A339" s="2"/>
      <c r="B339" s="2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0" customHeight="1">
      <c r="A340" s="2"/>
      <c r="B340" s="2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0" customHeight="1">
      <c r="A341" s="2"/>
      <c r="B341" s="2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0" customHeight="1">
      <c r="A342" s="2"/>
      <c r="B342" s="2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0" customHeight="1">
      <c r="A343" s="2"/>
      <c r="B343" s="2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0" customHeight="1">
      <c r="A344" s="2"/>
      <c r="B344" s="2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0" customHeight="1">
      <c r="A345" s="2"/>
      <c r="B345" s="2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0" customHeight="1">
      <c r="A346" s="2"/>
      <c r="B346" s="2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0" customHeight="1">
      <c r="A347" s="2"/>
      <c r="B347" s="2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0" customHeight="1">
      <c r="A348" s="2"/>
      <c r="B348" s="2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0" customHeight="1">
      <c r="A349" s="2"/>
      <c r="B349" s="2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0" customHeight="1">
      <c r="A350" s="2"/>
      <c r="B350" s="2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0" customHeight="1">
      <c r="A351" s="2"/>
      <c r="B351" s="2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0" customHeight="1">
      <c r="A352" s="2"/>
      <c r="B352" s="2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0" customHeight="1">
      <c r="A353" s="2"/>
      <c r="B353" s="2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0" customHeight="1">
      <c r="A354" s="2"/>
      <c r="B354" s="2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0" customHeight="1">
      <c r="A355" s="2"/>
      <c r="B355" s="2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0" customHeight="1">
      <c r="A356" s="2"/>
      <c r="B356" s="2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0" customHeight="1">
      <c r="A357" s="2"/>
      <c r="B357" s="2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0" customHeight="1">
      <c r="A358" s="2"/>
      <c r="B358" s="2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0" customHeight="1">
      <c r="A359" s="2"/>
      <c r="B359" s="2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0" customHeight="1">
      <c r="A360" s="2"/>
      <c r="B360" s="2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0" customHeight="1">
      <c r="A361" s="2"/>
      <c r="B361" s="2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0" customHeight="1">
      <c r="A362" s="2"/>
      <c r="B362" s="2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0" customHeight="1">
      <c r="A363" s="2"/>
      <c r="B363" s="2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0" customHeight="1">
      <c r="A364" s="2"/>
      <c r="B364" s="2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0" customHeight="1">
      <c r="A365" s="2"/>
      <c r="B365" s="2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0" customHeight="1">
      <c r="A366" s="2"/>
      <c r="B366" s="2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0" customHeight="1">
      <c r="A367" s="2"/>
      <c r="B367" s="2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0" customHeight="1">
      <c r="A368" s="2"/>
      <c r="B368" s="2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0" customHeight="1">
      <c r="A369" s="2"/>
      <c r="B369" s="2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0" customHeight="1">
      <c r="A370" s="2"/>
      <c r="B370" s="2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0" customHeight="1">
      <c r="A371" s="2"/>
      <c r="B371" s="2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0" customHeight="1">
      <c r="A372" s="2"/>
      <c r="B372" s="2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0" customHeight="1">
      <c r="A373" s="2"/>
      <c r="B373" s="2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0" customHeight="1">
      <c r="A374" s="2"/>
      <c r="B374" s="2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0" customHeight="1">
      <c r="A375" s="2"/>
      <c r="B375" s="2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0" customHeight="1">
      <c r="A376" s="2"/>
      <c r="B376" s="2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0" customHeight="1">
      <c r="A377" s="2"/>
      <c r="B377" s="2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0" customHeight="1">
      <c r="A378" s="2"/>
      <c r="B378" s="2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0" customHeight="1">
      <c r="A379" s="2"/>
      <c r="B379" s="2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0" customHeight="1">
      <c r="A380" s="2"/>
      <c r="B380" s="2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0" customHeight="1">
      <c r="A381" s="2"/>
      <c r="B381" s="2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0" customHeight="1">
      <c r="A382" s="2"/>
      <c r="B382" s="2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0" customHeight="1">
      <c r="A383" s="2"/>
      <c r="B383" s="2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0" customHeight="1">
      <c r="A384" s="2"/>
      <c r="B384" s="2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0" customHeight="1">
      <c r="A385" s="2"/>
      <c r="B385" s="2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0" customHeight="1">
      <c r="A386" s="2"/>
      <c r="B386" s="2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0" customHeight="1">
      <c r="A387" s="2"/>
      <c r="B387" s="2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0" customHeight="1">
      <c r="A388" s="2"/>
      <c r="B388" s="2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0" customHeight="1">
      <c r="A389" s="2"/>
      <c r="B389" s="2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0" customHeight="1">
      <c r="A390" s="2"/>
      <c r="B390" s="2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0" customHeight="1">
      <c r="A391" s="2"/>
      <c r="B391" s="2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0" customHeight="1">
      <c r="A392" s="2"/>
      <c r="B392" s="2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0" customHeight="1">
      <c r="A393" s="2"/>
      <c r="B393" s="2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0" customHeight="1">
      <c r="A394" s="2"/>
      <c r="B394" s="2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0" customHeight="1">
      <c r="A395" s="2"/>
      <c r="B395" s="2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0" customHeight="1">
      <c r="A396" s="2"/>
      <c r="B396" s="2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0" customHeight="1">
      <c r="A397" s="2"/>
      <c r="B397" s="2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0" customHeight="1">
      <c r="A398" s="2"/>
      <c r="B398" s="2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0" customHeight="1">
      <c r="A399" s="2"/>
      <c r="B399" s="2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0" customHeight="1">
      <c r="A400" s="2"/>
      <c r="B400" s="2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0" customHeight="1">
      <c r="A401" s="2"/>
      <c r="B401" s="2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0" customHeight="1">
      <c r="A402" s="2"/>
      <c r="B402" s="2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0" customHeight="1">
      <c r="A403" s="2"/>
      <c r="B403" s="2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0" customHeight="1">
      <c r="A404" s="2"/>
      <c r="B404" s="2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0" customHeight="1">
      <c r="A405" s="2"/>
      <c r="B405" s="2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0" customHeight="1">
      <c r="A406" s="2"/>
      <c r="B406" s="2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0" customHeight="1">
      <c r="A407" s="2"/>
      <c r="B407" s="2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0" customHeight="1">
      <c r="A408" s="2"/>
      <c r="B408" s="2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0" customHeight="1">
      <c r="A409" s="2"/>
      <c r="B409" s="2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0" customHeight="1">
      <c r="A410" s="2"/>
      <c r="B410" s="2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0" customHeight="1">
      <c r="A411" s="2"/>
      <c r="B411" s="2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0" customHeight="1">
      <c r="A412" s="2"/>
      <c r="B412" s="2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0" customHeight="1">
      <c r="A413" s="2"/>
      <c r="B413" s="2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0" customHeight="1">
      <c r="A414" s="2"/>
      <c r="B414" s="2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0" customHeight="1">
      <c r="A415" s="2"/>
      <c r="B415" s="2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0" customHeight="1">
      <c r="A416" s="2"/>
      <c r="B416" s="2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0" customHeight="1">
      <c r="A417" s="2"/>
      <c r="B417" s="2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0" customHeight="1">
      <c r="A418" s="2"/>
      <c r="B418" s="2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0" customHeight="1">
      <c r="A419" s="2"/>
      <c r="B419" s="2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0" customHeight="1">
      <c r="A420" s="2"/>
      <c r="B420" s="2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0" customHeight="1">
      <c r="A421" s="2"/>
      <c r="B421" s="2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0" customHeight="1">
      <c r="A422" s="2"/>
      <c r="B422" s="2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0" customHeight="1">
      <c r="A423" s="2"/>
      <c r="B423" s="2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0" customHeight="1">
      <c r="A424" s="2"/>
      <c r="B424" s="2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0" customHeight="1">
      <c r="A425" s="2"/>
      <c r="B425" s="2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0" customHeight="1">
      <c r="A426" s="2"/>
      <c r="B426" s="2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0" customHeight="1">
      <c r="A427" s="2"/>
      <c r="B427" s="2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0" customHeight="1">
      <c r="A428" s="2"/>
      <c r="B428" s="2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0" customHeight="1">
      <c r="A429" s="2"/>
      <c r="B429" s="2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0" customHeight="1">
      <c r="A430" s="2"/>
      <c r="B430" s="2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0" customHeight="1">
      <c r="A431" s="2"/>
      <c r="B431" s="2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0" customHeight="1">
      <c r="A432" s="2"/>
      <c r="B432" s="2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0" customHeight="1">
      <c r="A433" s="2"/>
      <c r="B433" s="2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0" customHeight="1">
      <c r="A434" s="2"/>
      <c r="B434" s="2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0" customHeight="1">
      <c r="A435" s="2"/>
      <c r="B435" s="2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0" customHeight="1">
      <c r="A436" s="2"/>
      <c r="B436" s="2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0" customHeight="1">
      <c r="A437" s="2"/>
      <c r="B437" s="2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0" customHeight="1">
      <c r="A438" s="2"/>
      <c r="B438" s="2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0" customHeight="1">
      <c r="A439" s="2"/>
      <c r="B439" s="2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0" customHeight="1">
      <c r="A440" s="2"/>
      <c r="B440" s="2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0" customHeight="1">
      <c r="A441" s="2"/>
      <c r="B441" s="2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0" customHeight="1">
      <c r="A442" s="2"/>
      <c r="B442" s="2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0" customHeight="1">
      <c r="A443" s="2"/>
      <c r="B443" s="2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0" customHeight="1">
      <c r="A444" s="2"/>
      <c r="B444" s="2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0" customHeight="1">
      <c r="A445" s="2"/>
      <c r="B445" s="2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0" customHeight="1">
      <c r="A446" s="2"/>
      <c r="B446" s="2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0" customHeight="1">
      <c r="A447" s="2"/>
      <c r="B447" s="2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0" customHeight="1">
      <c r="A448" s="2"/>
      <c r="B448" s="2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0" customHeight="1">
      <c r="A449" s="2"/>
      <c r="B449" s="2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0" customHeight="1">
      <c r="A450" s="2"/>
      <c r="B450" s="2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0" customHeight="1">
      <c r="A451" s="2"/>
      <c r="B451" s="2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0" customHeight="1">
      <c r="A452" s="2"/>
      <c r="B452" s="2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0" customHeight="1">
      <c r="A453" s="2"/>
      <c r="B453" s="2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0" customHeight="1">
      <c r="A454" s="2"/>
      <c r="B454" s="2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0" customHeight="1">
      <c r="A455" s="2"/>
      <c r="B455" s="2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0" customHeight="1">
      <c r="A456" s="2"/>
      <c r="B456" s="2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0" customHeight="1">
      <c r="A457" s="2"/>
      <c r="B457" s="2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0" customHeight="1">
      <c r="A458" s="2"/>
      <c r="B458" s="2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0" customHeight="1">
      <c r="A459" s="2"/>
      <c r="B459" s="2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0" customHeight="1">
      <c r="A460" s="2"/>
      <c r="B460" s="2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0" customHeight="1">
      <c r="A461" s="2"/>
      <c r="B461" s="2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0" customHeight="1">
      <c r="A462" s="2"/>
      <c r="B462" s="2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0" customHeight="1">
      <c r="A463" s="2"/>
      <c r="B463" s="2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0" customHeight="1">
      <c r="A464" s="2"/>
      <c r="B464" s="2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0" customHeight="1">
      <c r="A465" s="2"/>
      <c r="B465" s="2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0" customHeight="1">
      <c r="A466" s="2"/>
      <c r="B466" s="2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0" customHeight="1">
      <c r="A467" s="2"/>
      <c r="B467" s="2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0" customHeight="1">
      <c r="A468" s="2"/>
      <c r="B468" s="2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0" customHeight="1">
      <c r="A469" s="2"/>
      <c r="B469" s="2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0" customHeight="1">
      <c r="A470" s="2"/>
      <c r="B470" s="2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0" customHeight="1">
      <c r="A471" s="2"/>
      <c r="B471" s="2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0" customHeight="1">
      <c r="A472" s="2"/>
      <c r="B472" s="2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0" customHeight="1">
      <c r="A473" s="2"/>
      <c r="B473" s="2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0" customHeight="1">
      <c r="A474" s="2"/>
      <c r="B474" s="2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0" customHeight="1">
      <c r="A475" s="2"/>
      <c r="B475" s="2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0" customHeight="1">
      <c r="A476" s="2"/>
      <c r="B476" s="2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0" customHeight="1">
      <c r="A477" s="2"/>
      <c r="B477" s="2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0" customHeight="1">
      <c r="A478" s="2"/>
      <c r="B478" s="2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0" customHeight="1">
      <c r="A479" s="2"/>
      <c r="B479" s="2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0" customHeight="1">
      <c r="A480" s="2"/>
      <c r="B480" s="2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0" customHeight="1">
      <c r="A481" s="2"/>
      <c r="B481" s="2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0" customHeight="1">
      <c r="A482" s="2"/>
      <c r="B482" s="2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0" customHeight="1">
      <c r="A483" s="2"/>
      <c r="B483" s="2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0" customHeight="1">
      <c r="A484" s="2"/>
      <c r="B484" s="2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0" customHeight="1">
      <c r="A485" s="2"/>
      <c r="B485" s="2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0" customHeight="1">
      <c r="A486" s="2"/>
      <c r="B486" s="2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0" customHeight="1">
      <c r="A487" s="2"/>
      <c r="B487" s="2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0" customHeight="1">
      <c r="A488" s="2"/>
      <c r="B488" s="2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0" customHeight="1">
      <c r="A489" s="2"/>
      <c r="B489" s="2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0" customHeight="1">
      <c r="A490" s="2"/>
      <c r="B490" s="2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0" customHeight="1">
      <c r="A491" s="2"/>
      <c r="B491" s="2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0" customHeight="1">
      <c r="A492" s="2"/>
      <c r="B492" s="2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0" customHeight="1">
      <c r="A493" s="2"/>
      <c r="B493" s="2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0" customHeight="1">
      <c r="A494" s="2"/>
      <c r="B494" s="2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0" customHeight="1">
      <c r="A495" s="2"/>
      <c r="B495" s="2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0" customHeight="1">
      <c r="A496" s="2"/>
      <c r="B496" s="2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0" customHeight="1">
      <c r="A497" s="2"/>
      <c r="B497" s="2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0" customHeight="1">
      <c r="A498" s="2"/>
      <c r="B498" s="2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0" customHeight="1">
      <c r="A499" s="2"/>
      <c r="B499" s="2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0" customHeight="1">
      <c r="A500" s="2"/>
      <c r="B500" s="2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0" customHeight="1">
      <c r="A501" s="2"/>
      <c r="B501" s="2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0" customHeight="1">
      <c r="A502" s="2"/>
      <c r="B502" s="2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0" customHeight="1">
      <c r="A503" s="2"/>
      <c r="B503" s="2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0" customHeight="1">
      <c r="A504" s="2"/>
      <c r="B504" s="2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0" customHeight="1">
      <c r="A505" s="2"/>
      <c r="B505" s="2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0" customHeight="1">
      <c r="A506" s="2"/>
      <c r="B506" s="2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0" customHeight="1">
      <c r="A507" s="2"/>
      <c r="B507" s="2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0" customHeight="1">
      <c r="A508" s="2"/>
      <c r="B508" s="2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0" customHeight="1">
      <c r="A509" s="2"/>
      <c r="B509" s="2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0" customHeight="1">
      <c r="A510" s="2"/>
      <c r="B510" s="2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0" customHeight="1">
      <c r="A511" s="2"/>
      <c r="B511" s="2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0" customHeight="1">
      <c r="A512" s="2"/>
      <c r="B512" s="2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0" customHeight="1">
      <c r="A513" s="2"/>
      <c r="B513" s="2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0" customHeight="1">
      <c r="A514" s="2"/>
      <c r="B514" s="2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0" customHeight="1">
      <c r="A515" s="2"/>
      <c r="B515" s="2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0" customHeight="1">
      <c r="A516" s="2"/>
      <c r="B516" s="2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0" customHeight="1">
      <c r="A517" s="2"/>
      <c r="B517" s="2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0" customHeight="1">
      <c r="A518" s="2"/>
      <c r="B518" s="2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0" customHeight="1">
      <c r="A519" s="2"/>
      <c r="B519" s="2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0" customHeight="1">
      <c r="A520" s="2"/>
      <c r="B520" s="2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0" customHeight="1">
      <c r="A521" s="2"/>
      <c r="B521" s="2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0" customHeight="1">
      <c r="A522" s="2"/>
      <c r="B522" s="2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0" customHeight="1">
      <c r="A523" s="2"/>
      <c r="B523" s="2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0" customHeight="1">
      <c r="A524" s="2"/>
      <c r="B524" s="2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0" customHeight="1">
      <c r="A525" s="2"/>
      <c r="B525" s="2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0" customHeight="1">
      <c r="A526" s="2"/>
      <c r="B526" s="2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0" customHeight="1">
      <c r="A527" s="2"/>
      <c r="B527" s="2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0" customHeight="1">
      <c r="A528" s="2"/>
      <c r="B528" s="2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0" customHeight="1">
      <c r="A529" s="2"/>
      <c r="B529" s="2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0" customHeight="1">
      <c r="A530" s="2"/>
      <c r="B530" s="2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0" customHeight="1">
      <c r="A531" s="2"/>
      <c r="B531" s="2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0" customHeight="1">
      <c r="A532" s="2"/>
      <c r="B532" s="2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0" customHeight="1">
      <c r="A533" s="2"/>
      <c r="B533" s="2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0" customHeight="1">
      <c r="A534" s="2"/>
      <c r="B534" s="2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0" customHeight="1">
      <c r="A535" s="2"/>
      <c r="B535" s="2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0" customHeight="1">
      <c r="A536" s="2"/>
      <c r="B536" s="2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0" customHeight="1">
      <c r="A537" s="2"/>
      <c r="B537" s="2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0" customHeight="1">
      <c r="A538" s="2"/>
      <c r="B538" s="2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0" customHeight="1">
      <c r="A539" s="2"/>
      <c r="B539" s="2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0" customHeight="1">
      <c r="A540" s="2"/>
      <c r="B540" s="2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0" customHeight="1">
      <c r="A541" s="2"/>
      <c r="B541" s="2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0" customHeight="1">
      <c r="A542" s="2"/>
      <c r="B542" s="2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0" customHeight="1">
      <c r="A543" s="2"/>
      <c r="B543" s="2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0" customHeight="1">
      <c r="A544" s="2"/>
      <c r="B544" s="2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0" customHeight="1">
      <c r="A545" s="2"/>
      <c r="B545" s="2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0" customHeight="1">
      <c r="A546" s="2"/>
      <c r="B546" s="2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0" customHeight="1">
      <c r="A547" s="2"/>
      <c r="B547" s="2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0" customHeight="1">
      <c r="A548" s="2"/>
      <c r="B548" s="2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0" customHeight="1">
      <c r="A549" s="2"/>
      <c r="B549" s="2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0" customHeight="1">
      <c r="A550" s="2"/>
      <c r="B550" s="2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0" customHeight="1">
      <c r="A551" s="2"/>
      <c r="B551" s="2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0" customHeight="1">
      <c r="A552" s="2"/>
      <c r="B552" s="2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0" customHeight="1">
      <c r="A553" s="2"/>
      <c r="B553" s="2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0" customHeight="1">
      <c r="A554" s="2"/>
      <c r="B554" s="2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0" customHeight="1">
      <c r="A555" s="2"/>
      <c r="B555" s="2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0" customHeight="1">
      <c r="A556" s="2"/>
      <c r="B556" s="2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0" customHeight="1">
      <c r="A557" s="2"/>
      <c r="B557" s="2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0" customHeight="1">
      <c r="A558" s="2"/>
      <c r="B558" s="2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0" customHeight="1">
      <c r="A559" s="2"/>
      <c r="B559" s="2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0" customHeight="1">
      <c r="A560" s="2"/>
      <c r="B560" s="2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0" customHeight="1">
      <c r="A561" s="2"/>
      <c r="B561" s="2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0" customHeight="1">
      <c r="A562" s="2"/>
      <c r="B562" s="2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0" customHeight="1">
      <c r="A563" s="2"/>
      <c r="B563" s="2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0" customHeight="1">
      <c r="A564" s="2"/>
      <c r="B564" s="2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0" customHeight="1">
      <c r="A565" s="2"/>
      <c r="B565" s="2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0" customHeight="1">
      <c r="A566" s="2"/>
      <c r="B566" s="2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0" customHeight="1">
      <c r="A567" s="2"/>
      <c r="B567" s="2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0" customHeight="1">
      <c r="A568" s="2"/>
      <c r="B568" s="2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0" customHeight="1">
      <c r="A569" s="2"/>
      <c r="B569" s="2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0" customHeight="1">
      <c r="A570" s="2"/>
      <c r="B570" s="2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0" customHeight="1">
      <c r="A571" s="2"/>
      <c r="B571" s="2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0" customHeight="1">
      <c r="A572" s="2"/>
      <c r="B572" s="2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0" customHeight="1">
      <c r="A573" s="2"/>
      <c r="B573" s="2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0" customHeight="1">
      <c r="A574" s="2"/>
      <c r="B574" s="2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0" customHeight="1">
      <c r="A575" s="2"/>
      <c r="B575" s="2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0" customHeight="1">
      <c r="A576" s="2"/>
      <c r="B576" s="2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0" customHeight="1">
      <c r="A577" s="2"/>
      <c r="B577" s="2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0" customHeight="1">
      <c r="A578" s="2"/>
      <c r="B578" s="2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0" customHeight="1">
      <c r="A579" s="2"/>
      <c r="B579" s="2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0" customHeight="1">
      <c r="A580" s="2"/>
      <c r="B580" s="2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0" customHeight="1">
      <c r="A581" s="2"/>
      <c r="B581" s="2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0" customHeight="1">
      <c r="A582" s="2"/>
      <c r="B582" s="2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0" customHeight="1">
      <c r="A583" s="2"/>
      <c r="B583" s="2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0" customHeight="1">
      <c r="A584" s="2"/>
      <c r="B584" s="2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0" customHeight="1">
      <c r="A585" s="2"/>
      <c r="B585" s="2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0" customHeight="1">
      <c r="A586" s="2"/>
      <c r="B586" s="2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0" customHeight="1">
      <c r="A587" s="2"/>
      <c r="B587" s="2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0" customHeight="1">
      <c r="A588" s="2"/>
      <c r="B588" s="2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0" customHeight="1">
      <c r="A589" s="2"/>
      <c r="B589" s="2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0" customHeight="1">
      <c r="A590" s="2"/>
      <c r="B590" s="2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0" customHeight="1">
      <c r="A591" s="2"/>
      <c r="B591" s="2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0" customHeight="1">
      <c r="A592" s="2"/>
      <c r="B592" s="2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0" customHeight="1">
      <c r="A593" s="2"/>
      <c r="B593" s="2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0" customHeight="1">
      <c r="A594" s="2"/>
      <c r="B594" s="2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0" customHeight="1">
      <c r="A595" s="2"/>
      <c r="B595" s="2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0" customHeight="1">
      <c r="A596" s="2"/>
      <c r="B596" s="2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0" customHeight="1">
      <c r="A597" s="2"/>
      <c r="B597" s="2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0" customHeight="1">
      <c r="A598" s="2"/>
      <c r="B598" s="2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0" customHeight="1">
      <c r="A599" s="2"/>
      <c r="B599" s="2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0" customHeight="1">
      <c r="A600" s="2"/>
      <c r="B600" s="2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0" customHeight="1">
      <c r="A601" s="2"/>
      <c r="B601" s="2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0" customHeight="1">
      <c r="A602" s="2"/>
      <c r="B602" s="2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0" customHeight="1">
      <c r="A603" s="2"/>
      <c r="B603" s="2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0" customHeight="1">
      <c r="A604" s="2"/>
      <c r="B604" s="2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0" customHeight="1">
      <c r="A605" s="2"/>
      <c r="B605" s="2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0" customHeight="1">
      <c r="A606" s="2"/>
      <c r="B606" s="2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0" customHeight="1">
      <c r="A607" s="2"/>
      <c r="B607" s="2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0" customHeight="1">
      <c r="A608" s="2"/>
      <c r="B608" s="2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0" customHeight="1">
      <c r="A609" s="2"/>
      <c r="B609" s="2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0" customHeight="1">
      <c r="A610" s="2"/>
      <c r="B610" s="2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0" customHeight="1">
      <c r="A611" s="2"/>
      <c r="B611" s="2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0" customHeight="1">
      <c r="A612" s="2"/>
      <c r="B612" s="2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0" customHeight="1">
      <c r="A613" s="2"/>
      <c r="B613" s="2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0" customHeight="1">
      <c r="A614" s="2"/>
      <c r="B614" s="2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0" customHeight="1">
      <c r="A615" s="2"/>
      <c r="B615" s="2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0" customHeight="1">
      <c r="A616" s="2"/>
      <c r="B616" s="2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0" customHeight="1">
      <c r="A617" s="2"/>
      <c r="B617" s="2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0" customHeight="1">
      <c r="A618" s="2"/>
      <c r="B618" s="2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0" customHeight="1">
      <c r="A619" s="2"/>
      <c r="B619" s="2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0" customHeight="1">
      <c r="A620" s="2"/>
      <c r="B620" s="2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0" customHeight="1">
      <c r="A621" s="2"/>
      <c r="B621" s="2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0" customHeight="1">
      <c r="A622" s="2"/>
      <c r="B622" s="2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0" customHeight="1">
      <c r="A623" s="2"/>
      <c r="B623" s="2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0" customHeight="1">
      <c r="A624" s="2"/>
      <c r="B624" s="2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0" customHeight="1">
      <c r="A625" s="2"/>
      <c r="B625" s="2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0" customHeight="1">
      <c r="A626" s="2"/>
      <c r="B626" s="2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0" customHeight="1">
      <c r="A627" s="2"/>
      <c r="B627" s="2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0" customHeight="1">
      <c r="A628" s="2"/>
      <c r="B628" s="2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0" customHeight="1">
      <c r="A629" s="2"/>
      <c r="B629" s="2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0" customHeight="1">
      <c r="A630" s="2"/>
      <c r="B630" s="2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0" customHeight="1">
      <c r="A631" s="2"/>
      <c r="B631" s="2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0" customHeight="1">
      <c r="A632" s="2"/>
      <c r="B632" s="2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0" customHeight="1">
      <c r="A633" s="2"/>
      <c r="B633" s="2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0" customHeight="1">
      <c r="A634" s="2"/>
      <c r="B634" s="2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0" customHeight="1">
      <c r="A635" s="2"/>
      <c r="B635" s="2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0" customHeight="1">
      <c r="A636" s="2"/>
      <c r="B636" s="2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0" customHeight="1">
      <c r="A637" s="2"/>
      <c r="B637" s="2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0" customHeight="1">
      <c r="A638" s="2"/>
      <c r="B638" s="2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0" customHeight="1">
      <c r="A639" s="2"/>
      <c r="B639" s="2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0" customHeight="1">
      <c r="A640" s="2"/>
      <c r="B640" s="2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0" customHeight="1">
      <c r="A641" s="2"/>
      <c r="B641" s="2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0" customHeight="1">
      <c r="A642" s="2"/>
      <c r="B642" s="2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0" customHeight="1">
      <c r="A643" s="2"/>
      <c r="B643" s="2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0" customHeight="1">
      <c r="A644" s="2"/>
      <c r="B644" s="2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0" customHeight="1">
      <c r="A645" s="2"/>
      <c r="B645" s="2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0" customHeight="1">
      <c r="A646" s="2"/>
      <c r="B646" s="2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0" customHeight="1">
      <c r="A647" s="2"/>
      <c r="B647" s="2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0" customHeight="1">
      <c r="A648" s="2"/>
      <c r="B648" s="2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0" customHeight="1">
      <c r="A649" s="2"/>
      <c r="B649" s="2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0" customHeight="1">
      <c r="A650" s="2"/>
      <c r="B650" s="2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0" customHeight="1">
      <c r="A651" s="2"/>
      <c r="B651" s="2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0" customHeight="1">
      <c r="A652" s="2"/>
      <c r="B652" s="2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0" customHeight="1">
      <c r="A653" s="2"/>
      <c r="B653" s="2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0" customHeight="1">
      <c r="A654" s="2"/>
      <c r="B654" s="2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0" customHeight="1">
      <c r="A655" s="2"/>
      <c r="B655" s="2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0" customHeight="1">
      <c r="A656" s="2"/>
      <c r="B656" s="2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0" customHeight="1">
      <c r="A657" s="2"/>
      <c r="B657" s="2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0" customHeight="1">
      <c r="A658" s="2"/>
      <c r="B658" s="2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0" customHeight="1">
      <c r="A659" s="2"/>
      <c r="B659" s="2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0" customHeight="1">
      <c r="A660" s="2"/>
      <c r="B660" s="2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0" customHeight="1">
      <c r="A661" s="2"/>
      <c r="B661" s="2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0" customHeight="1">
      <c r="A662" s="2"/>
      <c r="B662" s="2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0" customHeight="1">
      <c r="A663" s="2"/>
      <c r="B663" s="2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0" customHeight="1">
      <c r="A664" s="2"/>
      <c r="B664" s="2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0" customHeight="1">
      <c r="A665" s="2"/>
      <c r="B665" s="2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0" customHeight="1">
      <c r="A666" s="2"/>
      <c r="B666" s="2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0" customHeight="1">
      <c r="A667" s="2"/>
      <c r="B667" s="2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0" customHeight="1">
      <c r="A668" s="2"/>
      <c r="B668" s="2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0" customHeight="1">
      <c r="A669" s="2"/>
      <c r="B669" s="2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0" customHeight="1">
      <c r="A670" s="2"/>
      <c r="B670" s="2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0" customHeight="1">
      <c r="A671" s="2"/>
      <c r="B671" s="2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0" customHeight="1">
      <c r="A672" s="2"/>
      <c r="B672" s="2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0" customHeight="1">
      <c r="A673" s="2"/>
      <c r="B673" s="2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0" customHeight="1">
      <c r="A674" s="2"/>
      <c r="B674" s="2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0" customHeight="1">
      <c r="A675" s="2"/>
      <c r="B675" s="2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0" customHeight="1">
      <c r="A676" s="2"/>
      <c r="B676" s="2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0" customHeight="1">
      <c r="A677" s="2"/>
      <c r="B677" s="2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0" customHeight="1">
      <c r="A678" s="2"/>
      <c r="B678" s="2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0" customHeight="1">
      <c r="A679" s="2"/>
      <c r="B679" s="2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0" customHeight="1">
      <c r="A680" s="2"/>
      <c r="B680" s="2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0" customHeight="1">
      <c r="A681" s="2"/>
      <c r="B681" s="2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0" customHeight="1">
      <c r="A682" s="2"/>
      <c r="B682" s="2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0" customHeight="1">
      <c r="A683" s="2"/>
      <c r="B683" s="2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0" customHeight="1">
      <c r="A684" s="2"/>
      <c r="B684" s="2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0" customHeight="1">
      <c r="A685" s="2"/>
      <c r="B685" s="2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0" customHeight="1">
      <c r="A686" s="2"/>
      <c r="B686" s="2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0" customHeight="1">
      <c r="A687" s="2"/>
      <c r="B687" s="2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0" customHeight="1">
      <c r="A688" s="2"/>
      <c r="B688" s="2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0" customHeight="1">
      <c r="A689" s="2"/>
      <c r="B689" s="2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0" customHeight="1">
      <c r="A690" s="2"/>
      <c r="B690" s="2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0" customHeight="1">
      <c r="A691" s="2"/>
      <c r="B691" s="2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0" customHeight="1">
      <c r="A692" s="2"/>
      <c r="B692" s="2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0" customHeight="1">
      <c r="A693" s="2"/>
      <c r="B693" s="2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0" customHeight="1">
      <c r="A694" s="2"/>
      <c r="B694" s="2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0" customHeight="1">
      <c r="A695" s="2"/>
      <c r="B695" s="2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0" customHeight="1">
      <c r="A696" s="2"/>
      <c r="B696" s="2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0" customHeight="1">
      <c r="A697" s="2"/>
      <c r="B697" s="2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0" customHeight="1">
      <c r="A698" s="2"/>
      <c r="B698" s="2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0" customHeight="1">
      <c r="A699" s="2"/>
      <c r="B699" s="2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0" customHeight="1">
      <c r="A700" s="2"/>
      <c r="B700" s="2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0" customHeight="1">
      <c r="A701" s="2"/>
      <c r="B701" s="2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0" customHeight="1">
      <c r="A702" s="2"/>
      <c r="B702" s="2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0" customHeight="1">
      <c r="A703" s="2"/>
      <c r="B703" s="2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0" customHeight="1">
      <c r="A704" s="2"/>
      <c r="B704" s="2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0" customHeight="1">
      <c r="A705" s="2"/>
      <c r="B705" s="2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0" customHeight="1">
      <c r="A706" s="2"/>
      <c r="B706" s="2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0" customHeight="1">
      <c r="A707" s="2"/>
      <c r="B707" s="2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0" customHeight="1">
      <c r="A708" s="2"/>
      <c r="B708" s="2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0" customHeight="1">
      <c r="A709" s="2"/>
      <c r="B709" s="2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0" customHeight="1">
      <c r="A710" s="2"/>
      <c r="B710" s="2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0" customHeight="1">
      <c r="A711" s="2"/>
      <c r="B711" s="2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0" customHeight="1">
      <c r="A712" s="2"/>
      <c r="B712" s="2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0" customHeight="1">
      <c r="A713" s="2"/>
      <c r="B713" s="2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0" customHeight="1">
      <c r="A714" s="2"/>
      <c r="B714" s="2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0" customHeight="1">
      <c r="A715" s="2"/>
      <c r="B715" s="2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0" customHeight="1">
      <c r="A716" s="2"/>
      <c r="B716" s="2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0" customHeight="1">
      <c r="A717" s="2"/>
      <c r="B717" s="2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0" customHeight="1">
      <c r="A718" s="2"/>
      <c r="B718" s="2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0" customHeight="1">
      <c r="A719" s="2"/>
      <c r="B719" s="2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0" customHeight="1">
      <c r="A720" s="2"/>
      <c r="B720" s="2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0" customHeight="1">
      <c r="A721" s="2"/>
      <c r="B721" s="2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0" customHeight="1">
      <c r="A722" s="2"/>
      <c r="B722" s="2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0" customHeight="1">
      <c r="A723" s="2"/>
      <c r="B723" s="2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0" customHeight="1">
      <c r="A724" s="2"/>
      <c r="B724" s="2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0" customHeight="1">
      <c r="A725" s="2"/>
      <c r="B725" s="2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0" customHeight="1">
      <c r="A726" s="2"/>
      <c r="B726" s="2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0" customHeight="1">
      <c r="A727" s="2"/>
      <c r="B727" s="2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0" customHeight="1">
      <c r="A728" s="2"/>
      <c r="B728" s="2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0" customHeight="1">
      <c r="A729" s="2"/>
      <c r="B729" s="2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0" customHeight="1">
      <c r="A730" s="2"/>
      <c r="B730" s="2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0" customHeight="1">
      <c r="A731" s="2"/>
      <c r="B731" s="2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0" customHeight="1">
      <c r="A732" s="2"/>
      <c r="B732" s="2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0" customHeight="1">
      <c r="A733" s="2"/>
      <c r="B733" s="2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0" customHeight="1">
      <c r="A734" s="2"/>
      <c r="B734" s="2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0" customHeight="1">
      <c r="A735" s="2"/>
      <c r="B735" s="2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0" customHeight="1">
      <c r="A736" s="2"/>
      <c r="B736" s="2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0" customHeight="1">
      <c r="A737" s="2"/>
      <c r="B737" s="2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0" customHeight="1">
      <c r="A738" s="2"/>
      <c r="B738" s="2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0" customHeight="1">
      <c r="A739" s="2"/>
      <c r="B739" s="2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0" customHeight="1">
      <c r="A740" s="2"/>
      <c r="B740" s="2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0" customHeight="1">
      <c r="A741" s="2"/>
      <c r="B741" s="2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0" customHeight="1">
      <c r="A742" s="2"/>
      <c r="B742" s="2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0" customHeight="1">
      <c r="A743" s="2"/>
      <c r="B743" s="2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0" customHeight="1">
      <c r="A744" s="2"/>
      <c r="B744" s="2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0" customHeight="1">
      <c r="A745" s="2"/>
      <c r="B745" s="2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0" customHeight="1">
      <c r="A746" s="2"/>
      <c r="B746" s="2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0" customHeight="1">
      <c r="A747" s="2"/>
      <c r="B747" s="2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0" customHeight="1">
      <c r="A748" s="2"/>
      <c r="B748" s="2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0" customHeight="1">
      <c r="A749" s="2"/>
      <c r="B749" s="2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0" customHeight="1">
      <c r="A750" s="2"/>
      <c r="B750" s="2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0" customHeight="1">
      <c r="A751" s="2"/>
      <c r="B751" s="2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0" customHeight="1">
      <c r="A752" s="2"/>
      <c r="B752" s="2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0" customHeight="1">
      <c r="A753" s="2"/>
      <c r="B753" s="2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0" customHeight="1">
      <c r="A754" s="2"/>
      <c r="B754" s="2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0" customHeight="1">
      <c r="A755" s="2"/>
      <c r="B755" s="2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0" customHeight="1">
      <c r="A756" s="2"/>
      <c r="B756" s="2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0" customHeight="1">
      <c r="A757" s="2"/>
      <c r="B757" s="2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0" customHeight="1">
      <c r="A758" s="2"/>
      <c r="B758" s="2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0" customHeight="1">
      <c r="A759" s="2"/>
      <c r="B759" s="2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0" customHeight="1">
      <c r="A760" s="2"/>
      <c r="B760" s="2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0" customHeight="1">
      <c r="A761" s="2"/>
      <c r="B761" s="2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0" customHeight="1">
      <c r="A762" s="2"/>
      <c r="B762" s="2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0" customHeight="1">
      <c r="A763" s="2"/>
      <c r="B763" s="2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0" customHeight="1">
      <c r="A764" s="2"/>
      <c r="B764" s="2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0" customHeight="1">
      <c r="A765" s="2"/>
      <c r="B765" s="2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0" customHeight="1">
      <c r="A766" s="2"/>
      <c r="B766" s="2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0" customHeight="1">
      <c r="A767" s="2"/>
      <c r="B767" s="2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0" customHeight="1">
      <c r="A768" s="2"/>
      <c r="B768" s="2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0" customHeight="1">
      <c r="A769" s="2"/>
      <c r="B769" s="2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0" customHeight="1">
      <c r="A770" s="2"/>
      <c r="B770" s="2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0" customHeight="1">
      <c r="A771" s="2"/>
      <c r="B771" s="2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0" customHeight="1">
      <c r="A772" s="2"/>
      <c r="B772" s="2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0" customHeight="1">
      <c r="A773" s="2"/>
      <c r="B773" s="2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0" customHeight="1">
      <c r="A774" s="2"/>
      <c r="B774" s="2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0" customHeight="1">
      <c r="A775" s="2"/>
      <c r="B775" s="2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0" customHeight="1">
      <c r="A776" s="2"/>
      <c r="B776" s="2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0" customHeight="1">
      <c r="A777" s="2"/>
      <c r="B777" s="2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0" customHeight="1">
      <c r="A778" s="2"/>
      <c r="B778" s="2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0" customHeight="1">
      <c r="A779" s="2"/>
      <c r="B779" s="2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0" customHeight="1">
      <c r="A780" s="2"/>
      <c r="B780" s="2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0" customHeight="1">
      <c r="A781" s="2"/>
      <c r="B781" s="2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0" customHeight="1">
      <c r="A782" s="2"/>
      <c r="B782" s="2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0" customHeight="1">
      <c r="A783" s="2"/>
      <c r="B783" s="2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0" customHeight="1">
      <c r="A784" s="2"/>
      <c r="B784" s="2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0" customHeight="1">
      <c r="A785" s="2"/>
      <c r="B785" s="2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0" customHeight="1">
      <c r="A786" s="2"/>
      <c r="B786" s="2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0" customHeight="1">
      <c r="A787" s="2"/>
      <c r="B787" s="2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0" customHeight="1">
      <c r="A788" s="2"/>
      <c r="B788" s="2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0" customHeight="1">
      <c r="A789" s="2"/>
      <c r="B789" s="2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0" customHeight="1">
      <c r="A790" s="2"/>
      <c r="B790" s="2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0" customHeight="1">
      <c r="A791" s="2"/>
      <c r="B791" s="2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0" customHeight="1">
      <c r="A792" s="2"/>
      <c r="B792" s="2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0" customHeight="1">
      <c r="A793" s="2"/>
      <c r="B793" s="2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0" customHeight="1">
      <c r="A794" s="2"/>
      <c r="B794" s="2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0" customHeight="1">
      <c r="A795" s="2"/>
      <c r="B795" s="2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0" customHeight="1">
      <c r="A796" s="2"/>
      <c r="B796" s="2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0" customHeight="1">
      <c r="A797" s="2"/>
      <c r="B797" s="2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0" customHeight="1">
      <c r="A798" s="2"/>
      <c r="B798" s="2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0" customHeight="1">
      <c r="A799" s="2"/>
      <c r="B799" s="2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0" customHeight="1">
      <c r="A800" s="2"/>
      <c r="B800" s="2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0" customHeight="1">
      <c r="A801" s="2"/>
      <c r="B801" s="2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0" customHeight="1">
      <c r="A802" s="2"/>
      <c r="B802" s="2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0" customHeight="1">
      <c r="A803" s="2"/>
      <c r="B803" s="2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0" customHeight="1">
      <c r="A804" s="2"/>
      <c r="B804" s="2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0" customHeight="1">
      <c r="A805" s="2"/>
      <c r="B805" s="2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0" customHeight="1">
      <c r="A806" s="2"/>
      <c r="B806" s="2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0" customHeight="1">
      <c r="A807" s="2"/>
      <c r="B807" s="2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0" customHeight="1">
      <c r="A808" s="2"/>
      <c r="B808" s="2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0" customHeight="1">
      <c r="A809" s="2"/>
      <c r="B809" s="2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0" customHeight="1">
      <c r="A810" s="2"/>
      <c r="B810" s="2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0" customHeight="1">
      <c r="A811" s="2"/>
      <c r="B811" s="2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0" customHeight="1">
      <c r="A812" s="2"/>
      <c r="B812" s="2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0" customHeight="1">
      <c r="A813" s="2"/>
      <c r="B813" s="2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0" customHeight="1">
      <c r="A814" s="2"/>
      <c r="B814" s="2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0" customHeight="1">
      <c r="A815" s="2"/>
      <c r="B815" s="2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0" customHeight="1">
      <c r="A816" s="2"/>
      <c r="B816" s="2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0" customHeight="1">
      <c r="A817" s="2"/>
      <c r="B817" s="2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0" customHeight="1">
      <c r="A818" s="2"/>
      <c r="B818" s="2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0" customHeight="1">
      <c r="A819" s="2"/>
      <c r="B819" s="2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0" customHeight="1">
      <c r="A820" s="2"/>
      <c r="B820" s="2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0" customHeight="1">
      <c r="A821" s="2"/>
      <c r="B821" s="2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0" customHeight="1">
      <c r="A822" s="2"/>
      <c r="B822" s="2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0" customHeight="1">
      <c r="A823" s="2"/>
      <c r="B823" s="2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0" customHeight="1">
      <c r="A824" s="2"/>
      <c r="B824" s="2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0" customHeight="1">
      <c r="A825" s="2"/>
      <c r="B825" s="2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0" customHeight="1">
      <c r="A826" s="2"/>
      <c r="B826" s="2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0" customHeight="1">
      <c r="A827" s="2"/>
      <c r="B827" s="2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0" customHeight="1">
      <c r="A828" s="2"/>
      <c r="B828" s="2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0" customHeight="1">
      <c r="A829" s="2"/>
      <c r="B829" s="2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0" customHeight="1">
      <c r="A830" s="2"/>
      <c r="B830" s="2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0" customHeight="1">
      <c r="A831" s="2"/>
      <c r="B831" s="2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0" customHeight="1">
      <c r="A832" s="2"/>
      <c r="B832" s="2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0" customHeight="1">
      <c r="A833" s="2"/>
      <c r="B833" s="2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0" customHeight="1">
      <c r="A834" s="2"/>
      <c r="B834" s="2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0" customHeight="1">
      <c r="A835" s="2"/>
      <c r="B835" s="2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0" customHeight="1">
      <c r="A836" s="2"/>
      <c r="B836" s="2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0" customHeight="1">
      <c r="A837" s="2"/>
      <c r="B837" s="2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0" customHeight="1">
      <c r="A838" s="2"/>
      <c r="B838" s="2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0" customHeight="1">
      <c r="A839" s="2"/>
      <c r="B839" s="2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0" customHeight="1">
      <c r="A840" s="2"/>
      <c r="B840" s="2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0" customHeight="1">
      <c r="A841" s="2"/>
      <c r="B841" s="2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0" customHeight="1">
      <c r="A842" s="2"/>
      <c r="B842" s="2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0" customHeight="1">
      <c r="A843" s="2"/>
      <c r="B843" s="2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0" customHeight="1">
      <c r="A844" s="2"/>
      <c r="B844" s="2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0" customHeight="1">
      <c r="A845" s="2"/>
      <c r="B845" s="2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0" customHeight="1">
      <c r="A846" s="2"/>
      <c r="B846" s="2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0" customHeight="1">
      <c r="A847" s="2"/>
      <c r="B847" s="2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0" customHeight="1">
      <c r="A848" s="2"/>
      <c r="B848" s="2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0" customHeight="1">
      <c r="A849" s="2"/>
      <c r="B849" s="2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0" customHeight="1">
      <c r="A850" s="2"/>
      <c r="B850" s="2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0" customHeight="1">
      <c r="A851" s="2"/>
      <c r="B851" s="2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0" customHeight="1">
      <c r="A852" s="2"/>
      <c r="B852" s="2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0" customHeight="1">
      <c r="A853" s="2"/>
      <c r="B853" s="2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0" customHeight="1">
      <c r="A854" s="2"/>
      <c r="B854" s="2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0" customHeight="1">
      <c r="A855" s="2"/>
      <c r="B855" s="2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0" customHeight="1">
      <c r="A856" s="2"/>
      <c r="B856" s="2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0" customHeight="1">
      <c r="A857" s="2"/>
      <c r="B857" s="2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0" customHeight="1">
      <c r="A858" s="2"/>
      <c r="B858" s="2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0" customHeight="1">
      <c r="A859" s="2"/>
      <c r="B859" s="2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0" customHeight="1">
      <c r="A860" s="2"/>
      <c r="B860" s="2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0" customHeight="1">
      <c r="A861" s="2"/>
      <c r="B861" s="2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0" customHeight="1">
      <c r="A862" s="2"/>
      <c r="B862" s="2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0" customHeight="1">
      <c r="A863" s="2"/>
      <c r="B863" s="2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0" customHeight="1">
      <c r="A864" s="2"/>
      <c r="B864" s="2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0" customHeight="1">
      <c r="A865" s="2"/>
      <c r="B865" s="2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0" customHeight="1">
      <c r="A866" s="2"/>
      <c r="B866" s="2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0" customHeight="1">
      <c r="A867" s="2"/>
      <c r="B867" s="2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0" customHeight="1">
      <c r="A868" s="2"/>
      <c r="B868" s="2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0" customHeight="1">
      <c r="A869" s="2"/>
      <c r="B869" s="2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0" customHeight="1">
      <c r="A870" s="2"/>
      <c r="B870" s="2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0" customHeight="1">
      <c r="A871" s="2"/>
      <c r="B871" s="2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0" customHeight="1">
      <c r="A872" s="2"/>
      <c r="B872" s="2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0" customHeight="1">
      <c r="A873" s="2"/>
      <c r="B873" s="2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0" customHeight="1">
      <c r="A874" s="2"/>
      <c r="B874" s="2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0" customHeight="1">
      <c r="A875" s="2"/>
      <c r="B875" s="2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0" customHeight="1">
      <c r="A876" s="2"/>
      <c r="B876" s="2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0" customHeight="1">
      <c r="A877" s="2"/>
      <c r="B877" s="2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0" customHeight="1">
      <c r="A878" s="2"/>
      <c r="B878" s="2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0" customHeight="1">
      <c r="A879" s="2"/>
      <c r="B879" s="2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0" customHeight="1">
      <c r="A880" s="2"/>
      <c r="B880" s="2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0" customHeight="1">
      <c r="A881" s="2"/>
      <c r="B881" s="2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0" customHeight="1">
      <c r="A882" s="2"/>
      <c r="B882" s="2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0" customHeight="1">
      <c r="A883" s="2"/>
      <c r="B883" s="2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0" customHeight="1">
      <c r="A884" s="2"/>
      <c r="B884" s="2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0" customHeight="1">
      <c r="A885" s="2"/>
      <c r="B885" s="2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0" customHeight="1">
      <c r="A886" s="2"/>
      <c r="B886" s="2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0" customHeight="1">
      <c r="A887" s="2"/>
      <c r="B887" s="2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0" customHeight="1">
      <c r="A888" s="2"/>
      <c r="B888" s="2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0" customHeight="1">
      <c r="A889" s="2"/>
      <c r="B889" s="2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0" customHeight="1">
      <c r="A890" s="2"/>
      <c r="B890" s="2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0" customHeight="1">
      <c r="A891" s="2"/>
      <c r="B891" s="2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0" customHeight="1">
      <c r="A892" s="2"/>
      <c r="B892" s="2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0" customHeight="1">
      <c r="A893" s="2"/>
      <c r="B893" s="2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0" customHeight="1">
      <c r="A894" s="2"/>
      <c r="B894" s="2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0" customHeight="1">
      <c r="A895" s="2"/>
      <c r="B895" s="2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0" customHeight="1">
      <c r="A896" s="2"/>
      <c r="B896" s="2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0" customHeight="1">
      <c r="A897" s="2"/>
      <c r="B897" s="2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0" customHeight="1">
      <c r="A898" s="2"/>
      <c r="B898" s="2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0" customHeight="1">
      <c r="A899" s="2"/>
      <c r="B899" s="2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0" customHeight="1">
      <c r="A900" s="2"/>
      <c r="B900" s="2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0" customHeight="1">
      <c r="A901" s="2"/>
      <c r="B901" s="2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0" customHeight="1">
      <c r="A902" s="2"/>
      <c r="B902" s="2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0" customHeight="1">
      <c r="A903" s="2"/>
      <c r="B903" s="2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0" customHeight="1">
      <c r="A904" s="2"/>
      <c r="B904" s="2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0" customHeight="1">
      <c r="A905" s="2"/>
      <c r="B905" s="2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0" customHeight="1">
      <c r="A906" s="2"/>
      <c r="B906" s="2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0" customHeight="1">
      <c r="A907" s="2"/>
      <c r="B907" s="2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0" customHeight="1">
      <c r="A908" s="2"/>
      <c r="B908" s="2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0" customHeight="1">
      <c r="A909" s="2"/>
      <c r="B909" s="2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0" customHeight="1">
      <c r="A910" s="2"/>
      <c r="B910" s="2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0" customHeight="1">
      <c r="A911" s="2"/>
      <c r="B911" s="2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0" customHeight="1">
      <c r="A912" s="2"/>
      <c r="B912" s="2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0" customHeight="1">
      <c r="A913" s="2"/>
      <c r="B913" s="2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0" customHeight="1">
      <c r="A914" s="2"/>
      <c r="B914" s="2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0" customHeight="1">
      <c r="A915" s="2"/>
      <c r="B915" s="2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0" customHeight="1">
      <c r="A916" s="2"/>
      <c r="B916" s="2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0" customHeight="1">
      <c r="A917" s="2"/>
      <c r="B917" s="2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0" customHeight="1">
      <c r="A918" s="2"/>
      <c r="B918" s="2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0" customHeight="1">
      <c r="A919" s="2"/>
      <c r="B919" s="2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0" customHeight="1">
      <c r="A920" s="2"/>
      <c r="B920" s="2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0" customHeight="1">
      <c r="A921" s="2"/>
      <c r="B921" s="2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0" customHeight="1">
      <c r="A922" s="2"/>
      <c r="B922" s="2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0" customHeight="1">
      <c r="A923" s="2"/>
      <c r="B923" s="2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0" customHeight="1">
      <c r="A924" s="2"/>
      <c r="B924" s="2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0" customHeight="1">
      <c r="A925" s="2"/>
      <c r="B925" s="2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0" customHeight="1">
      <c r="A926" s="2"/>
      <c r="B926" s="2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0" customHeight="1">
      <c r="A927" s="2"/>
      <c r="B927" s="2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0" customHeight="1">
      <c r="A928" s="2"/>
      <c r="B928" s="2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0" customHeight="1">
      <c r="A929" s="2"/>
      <c r="B929" s="2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0" customHeight="1">
      <c r="A930" s="2"/>
      <c r="B930" s="2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0" customHeight="1">
      <c r="A931" s="2"/>
      <c r="B931" s="2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0" customHeight="1">
      <c r="A932" s="2"/>
      <c r="B932" s="2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0" customHeight="1">
      <c r="A933" s="2"/>
      <c r="B933" s="2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0" customHeight="1">
      <c r="A934" s="2"/>
      <c r="B934" s="2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0" customHeight="1">
      <c r="A935" s="2"/>
      <c r="B935" s="2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0" customHeight="1">
      <c r="A936" s="2"/>
      <c r="B936" s="2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0" customHeight="1">
      <c r="A937" s="2"/>
      <c r="B937" s="2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0" customHeight="1">
      <c r="A938" s="2"/>
      <c r="B938" s="2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0" customHeight="1">
      <c r="A939" s="2"/>
      <c r="B939" s="2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0" customHeight="1">
      <c r="A940" s="2"/>
      <c r="B940" s="2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0" customHeight="1">
      <c r="A941" s="2"/>
      <c r="B941" s="2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0" customHeight="1">
      <c r="A942" s="2"/>
      <c r="B942" s="2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0" customHeight="1">
      <c r="A943" s="2"/>
      <c r="B943" s="2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0" customHeight="1">
      <c r="A944" s="2"/>
      <c r="B944" s="2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0" customHeight="1">
      <c r="A945" s="2"/>
      <c r="B945" s="2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0" customHeight="1">
      <c r="A946" s="2"/>
      <c r="B946" s="2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0" customHeight="1">
      <c r="A947" s="2"/>
      <c r="B947" s="2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0" customHeight="1">
      <c r="A948" s="2"/>
      <c r="B948" s="2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0" customHeight="1">
      <c r="A949" s="2"/>
      <c r="B949" s="2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0" customHeight="1">
      <c r="A950" s="2"/>
      <c r="B950" s="2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0" customHeight="1">
      <c r="A951" s="2"/>
      <c r="B951" s="2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0" customHeight="1">
      <c r="A952" s="2"/>
      <c r="B952" s="2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0" customHeight="1">
      <c r="A953" s="2"/>
      <c r="B953" s="2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0" customHeight="1">
      <c r="A954" s="2"/>
      <c r="B954" s="2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0" customHeight="1">
      <c r="A955" s="2"/>
      <c r="B955" s="2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0" customHeight="1">
      <c r="A956" s="2"/>
      <c r="B956" s="2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0" customHeight="1">
      <c r="A957" s="2"/>
      <c r="B957" s="2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0" customHeight="1">
      <c r="A958" s="2"/>
      <c r="B958" s="2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0" customHeight="1">
      <c r="A959" s="2"/>
      <c r="B959" s="2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0" customHeight="1">
      <c r="A960" s="2"/>
      <c r="B960" s="2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0" customHeight="1">
      <c r="A961" s="2"/>
      <c r="B961" s="2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0" customHeight="1">
      <c r="A962" s="2"/>
      <c r="B962" s="2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0" customHeight="1">
      <c r="A963" s="2"/>
      <c r="B963" s="2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0" customHeight="1">
      <c r="A964" s="2"/>
      <c r="B964" s="2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0" customHeight="1">
      <c r="A965" s="2"/>
      <c r="B965" s="2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0" customHeight="1">
      <c r="A966" s="2"/>
      <c r="B966" s="2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0" customHeight="1">
      <c r="A967" s="2"/>
      <c r="B967" s="2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0" customHeight="1">
      <c r="A968" s="2"/>
      <c r="B968" s="2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0" customHeight="1">
      <c r="A969" s="2"/>
      <c r="B969" s="2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0" customHeight="1">
      <c r="A970" s="2"/>
      <c r="B970" s="2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0" customHeight="1">
      <c r="A971" s="2"/>
      <c r="B971" s="2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0" customHeight="1">
      <c r="A972" s="2"/>
      <c r="B972" s="2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0" customHeight="1">
      <c r="A973" s="2"/>
      <c r="B973" s="2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0" customHeight="1">
      <c r="A974" s="2"/>
      <c r="B974" s="2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0" customHeight="1">
      <c r="A975" s="2"/>
      <c r="B975" s="2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0" customHeight="1">
      <c r="A976" s="2"/>
      <c r="B976" s="2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0" customHeight="1">
      <c r="A977" s="2"/>
      <c r="B977" s="2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0" customHeight="1">
      <c r="A978" s="2"/>
      <c r="B978" s="2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0" customHeight="1">
      <c r="A979" s="2"/>
      <c r="B979" s="2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0" customHeight="1">
      <c r="A980" s="2"/>
      <c r="B980" s="2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0" customHeight="1">
      <c r="A981" s="2"/>
      <c r="B981" s="2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0" customHeight="1">
      <c r="A982" s="2"/>
      <c r="B982" s="2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0" customHeight="1">
      <c r="A983" s="2"/>
      <c r="B983" s="2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0" customHeight="1">
      <c r="A984" s="2"/>
      <c r="B984" s="2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0" customHeight="1">
      <c r="A985" s="2"/>
      <c r="B985" s="2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0" customHeight="1">
      <c r="A986" s="2"/>
      <c r="B986" s="2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0" customHeight="1">
      <c r="A987" s="2"/>
      <c r="B987" s="2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0" customHeight="1">
      <c r="A988" s="2"/>
      <c r="B988" s="2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0" customHeight="1">
      <c r="A989" s="2"/>
      <c r="B989" s="2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0" customHeight="1">
      <c r="A990" s="2"/>
      <c r="B990" s="2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0" customHeight="1">
      <c r="A991" s="2"/>
      <c r="B991" s="2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0" customHeight="1">
      <c r="A992" s="2"/>
      <c r="B992" s="2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0" customHeight="1">
      <c r="A993" s="2"/>
      <c r="B993" s="2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0" customHeight="1">
      <c r="A994" s="2"/>
      <c r="B994" s="2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0" customHeight="1">
      <c r="A995" s="2"/>
      <c r="B995" s="2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0" customHeight="1">
      <c r="A996" s="2"/>
      <c r="B996" s="2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2"/>
      <c r="Z996" s="2"/>
    </row>
    <row r="997" ht="21.0" customHeight="1">
      <c r="A997" s="2"/>
      <c r="B997" s="2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2"/>
      <c r="Z997" s="2"/>
    </row>
    <row r="998" ht="21.0" customHeight="1">
      <c r="A998" s="2"/>
      <c r="B998" s="2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2"/>
      <c r="Z998" s="2"/>
    </row>
    <row r="999" ht="21.0" customHeight="1">
      <c r="A999" s="2"/>
      <c r="B999" s="2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2"/>
      <c r="Z999" s="2"/>
    </row>
    <row r="1000" ht="21.0" customHeight="1">
      <c r="A1000" s="2"/>
      <c r="B1000" s="2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2"/>
      <c r="Z1000" s="2"/>
    </row>
  </sheetData>
  <mergeCells count="13">
    <mergeCell ref="E6:F6"/>
    <mergeCell ref="G6:H6"/>
    <mergeCell ref="I6:J6"/>
    <mergeCell ref="K6:L6"/>
    <mergeCell ref="M6:N6"/>
    <mergeCell ref="O6:P6"/>
    <mergeCell ref="A1:P1"/>
    <mergeCell ref="A2:P2"/>
    <mergeCell ref="A3:P3"/>
    <mergeCell ref="A4:P4"/>
    <mergeCell ref="A6:A7"/>
    <mergeCell ref="B6:B7"/>
    <mergeCell ref="C6:D6"/>
  </mergeCells>
  <printOptions/>
  <pageMargins bottom="0.15748031496062992" footer="0.0" header="0.0" left="0.31496062992125984" right="0.11811023622047245" top="0.15748031496062992"/>
  <pageSetup fitToHeight="0"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2025-04-29T12:16:25Z</dcterms:created>
  <dc:creator>bma04520</dc:creator>
</cp:coreProperties>
</file>