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DMIN-CSO\Desktop\ITA\"/>
    </mc:Choice>
  </mc:AlternateContent>
  <xr:revisionPtr revIDLastSave="0" documentId="13_ncr:1_{722BA854-D152-4BA0-A8CB-F034E3233C32}" xr6:coauthVersionLast="47" xr6:coauthVersionMax="47" xr10:uidLastSave="{00000000-0000-0000-0000-000000000000}"/>
  <bookViews>
    <workbookView xWindow="-120" yWindow="-120" windowWidth="29040" windowHeight="15720" xr2:uid="{0A893E77-EACA-475F-B703-12521820139F}"/>
  </bookViews>
  <sheets>
    <sheet name="O8 1" sheetId="1" r:id="rId1"/>
    <sheet name="O8 2" sheetId="2" r:id="rId2"/>
    <sheet name="O8 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10" i="1" l="1"/>
  <c r="E6" i="1"/>
  <c r="E7" i="1"/>
  <c r="E8" i="1"/>
  <c r="E9" i="1"/>
  <c r="G12" i="3"/>
  <c r="F12" i="3"/>
  <c r="E12" i="3"/>
  <c r="D12" i="3"/>
  <c r="C12" i="3"/>
  <c r="B12" i="3"/>
  <c r="I11" i="3"/>
  <c r="H11" i="3"/>
  <c r="I9" i="3"/>
  <c r="I12" i="3" s="1"/>
  <c r="H9" i="3"/>
  <c r="H12" i="3" s="1"/>
  <c r="E11" i="2"/>
  <c r="D11" i="2"/>
  <c r="C11" i="2"/>
  <c r="F11" i="2" s="1"/>
  <c r="F10" i="2"/>
  <c r="F9" i="2"/>
  <c r="F8" i="2"/>
  <c r="C10" i="1"/>
  <c r="B10" i="1"/>
  <c r="E10" i="1" s="1"/>
</calcChain>
</file>

<file path=xl/sharedStrings.xml><?xml version="1.0" encoding="utf-8"?>
<sst xmlns="http://schemas.openxmlformats.org/spreadsheetml/2006/main" count="67" uniqueCount="40">
  <si>
    <t>ข้อมูลการจัดเก็บภาษีที่ดินและสิ่งปลูกสร้าง</t>
  </si>
  <si>
    <t>ประจำปีงบประมาณ พ.ศ. 2569 สำนักงานเขตคลองสาน</t>
  </si>
  <si>
    <t>ประเภทภาษีที่ดิน</t>
  </si>
  <si>
    <t>ไตรมาสที่ 1</t>
  </si>
  <si>
    <t>ไตรมาสที่ 2</t>
  </si>
  <si>
    <t>ไตรมาสที่ 3</t>
  </si>
  <si>
    <t>ตุลาคม - ธันวาคม 2568</t>
  </si>
  <si>
    <t>มกราคม - มีนาคม 2569</t>
  </si>
  <si>
    <t>เมษายน - มิถุนายน 2569</t>
  </si>
  <si>
    <t>รวม</t>
  </si>
  <si>
    <t>ที่ดินเพื่อการเกษตรกรรม</t>
  </si>
  <si>
    <t>ที่ดินเพื่อการอยู่อาศัย</t>
  </si>
  <si>
    <t>ที่ดินเพื่อพาณิชยกรรม</t>
  </si>
  <si>
    <t>ที่ดินรกร้างว่างเปล่า</t>
  </si>
  <si>
    <t>ข้อมูลการจัดเก็บภาษีป้าย</t>
  </si>
  <si>
    <t>ที่</t>
  </si>
  <si>
    <t>ประเภทป้าย</t>
  </si>
  <si>
    <t>ประเภท 1</t>
  </si>
  <si>
    <t>ประเภท 2</t>
  </si>
  <si>
    <t>ประเภท 3</t>
  </si>
  <si>
    <t>ประเภทของป้าย</t>
  </si>
  <si>
    <t>ป้ายประเภทที่ 1 หมายถึง ป้ายที่มีอักษรไทยล้วน</t>
  </si>
  <si>
    <t>(ก) ป้ายที่มีข้อความที่เคลื่อนที่หรือเปลี่ยนเป็นข้อความอื่นได้ ให้คิดอัตรา 10 บาท ต่อห้าร้อยตารางเซนติเมตร</t>
  </si>
  <si>
    <t>(ข) ป้ายนอกจาก (ก) ให้คิดอัตรา 5 บาท ต่อห้าร้อยตารางเซนติเมตร</t>
  </si>
  <si>
    <t>ป้ายประเภทที่ 2 หมายถึง ป้ายที่มีอักษรไทยปนกับอักษรต่างประเทศ หรือปนกับภาพและเครื่องหมายอื่น</t>
  </si>
  <si>
    <t>(ก) ป้ายที่มีข้อความ เครื่องหมาย หรือภาพที่เคลื่อนที่ หรือเปลี่ยนเป็นข้อความเครื่องหมาย หรือภาพอื่นได้</t>
  </si>
  <si>
    <t>ให้คิดอัตรา 52 บาท ต่อห้าร้อยตารางเซนติเมตร</t>
  </si>
  <si>
    <t>(ข) ป้ายนอกจาก (ก) ให้คิดอัตรา 26 บาท ต่อห้าร้อยตารางเซนติเมตร</t>
  </si>
  <si>
    <t>ป้ายประเภทที่ 3 หมายถึง ป้ายที่ไม่มีอักษรไทยไม่ว่าจะมีภาพหรือเครื่องหมายใดๆ หรือไม่ และป้ายที่มีอักษรไทย</t>
  </si>
  <si>
    <t>บางส่วนหรือทั้งหมดอยู่ใต้หรือต่ำกว่าอักษรต่างประเทศ</t>
  </si>
  <si>
    <t>(ข) ป้ายนอกจาก (ก) ให้คิดอัตรา 50 บาท ต่อห้าร้อยตารางเซนติเมตร</t>
  </si>
  <si>
    <t>ข้อมูลภาษีบำรุงกรุงเทพมหานคร</t>
  </si>
  <si>
    <t>สำหรับน้ำมันเบนซินและน้ำมันที่คล้ายกันน้ำมันดีเซลและน้ำมันที่คล้ายกัน</t>
  </si>
  <si>
    <t>และก๊าซปิโตรเลียมจากสถานการค้าปลีก</t>
  </si>
  <si>
    <t>ประเภท</t>
  </si>
  <si>
    <t>จำนวนลิตร</t>
  </si>
  <si>
    <t>จำนวนเงิน</t>
  </si>
  <si>
    <t>น้ำมันเบนซินและน้ำมันที่คล้ายกัน</t>
  </si>
  <si>
    <t>น้ำมันดีเซลและน้ำมันที่คล้ายกัน</t>
  </si>
  <si>
    <t>ก๊าซปิโตรเลียม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</si>
</sst>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Niramit AS"/>
    </font>
    <font>
      <b/>
      <sz val="16"/>
      <color theme="1"/>
      <name val="TH Niramit AS"/>
    </font>
    <font>
      <sz val="16"/>
      <name val="TH Niramit AS"/>
    </font>
    <font>
      <b/>
      <sz val="16"/>
      <name val="TH Niramit AS"/>
    </font>
    <font>
      <b/>
      <sz val="15"/>
      <color theme="1"/>
      <name val="TH Niramit AS"/>
    </font>
    <font>
      <sz val="15"/>
      <name val="TH Niramit AS"/>
    </font>
    <font>
      <b/>
      <sz val="15"/>
      <name val="TH Niramit AS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3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/>
    <xf numFmtId="43" fontId="2" fillId="0" borderId="4" xfId="1" applyFont="1" applyBorder="1"/>
    <xf numFmtId="0" fontId="3" fillId="0" borderId="4" xfId="0" applyFont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vertical="center"/>
    </xf>
    <xf numFmtId="0" fontId="2" fillId="0" borderId="7" xfId="0" applyFont="1" applyBorder="1" applyAlignment="1">
      <alignment horizontal="center"/>
    </xf>
    <xf numFmtId="43" fontId="4" fillId="0" borderId="4" xfId="1" applyFont="1" applyBorder="1" applyAlignment="1">
      <alignment vertical="center"/>
    </xf>
    <xf numFmtId="4" fontId="4" fillId="0" borderId="4" xfId="0" applyNumberFormat="1" applyFont="1" applyBorder="1" applyAlignment="1">
      <alignment vertical="center"/>
    </xf>
    <xf numFmtId="4" fontId="4" fillId="0" borderId="4" xfId="0" applyNumberFormat="1" applyFont="1" applyBorder="1"/>
    <xf numFmtId="0" fontId="2" fillId="0" borderId="8" xfId="0" applyFont="1" applyBorder="1" applyAlignment="1">
      <alignment horizontal="center"/>
    </xf>
    <xf numFmtId="43" fontId="4" fillId="0" borderId="4" xfId="1" applyFont="1" applyBorder="1" applyAlignment="1">
      <alignment horizontal="right" vertical="center"/>
    </xf>
    <xf numFmtId="4" fontId="4" fillId="0" borderId="4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/>
    </xf>
    <xf numFmtId="43" fontId="5" fillId="0" borderId="4" xfId="1" applyFont="1" applyBorder="1" applyAlignment="1">
      <alignment horizontal="right" vertical="center"/>
    </xf>
    <xf numFmtId="43" fontId="5" fillId="0" borderId="4" xfId="1" applyFont="1" applyFill="1" applyBorder="1" applyAlignment="1"/>
    <xf numFmtId="0" fontId="2" fillId="0" borderId="0" xfId="0" applyFont="1" applyAlignment="1">
      <alignment horizontal="center"/>
    </xf>
    <xf numFmtId="0" fontId="6" fillId="0" borderId="6" xfId="0" applyFont="1" applyBorder="1" applyAlignment="1">
      <alignment horizontal="center" vertical="center"/>
    </xf>
    <xf numFmtId="0" fontId="6" fillId="0" borderId="1" xfId="0" applyFont="1" applyBorder="1"/>
    <xf numFmtId="0" fontId="6" fillId="0" borderId="6" xfId="0" applyFont="1" applyBorder="1"/>
    <xf numFmtId="0" fontId="6" fillId="0" borderId="4" xfId="0" applyFont="1" applyBorder="1"/>
    <xf numFmtId="43" fontId="7" fillId="0" borderId="4" xfId="1" applyFont="1" applyBorder="1"/>
    <xf numFmtId="43" fontId="7" fillId="0" borderId="4" xfId="1" applyFont="1" applyBorder="1" applyAlignment="1">
      <alignment horizontal="right" vertical="center"/>
    </xf>
    <xf numFmtId="43" fontId="7" fillId="0" borderId="4" xfId="1" applyFont="1" applyBorder="1" applyAlignment="1">
      <alignment horizontal="center" vertical="center"/>
    </xf>
    <xf numFmtId="4" fontId="7" fillId="0" borderId="4" xfId="0" applyNumberFormat="1" applyFont="1" applyBorder="1" applyAlignment="1">
      <alignment horizontal="center" vertical="center"/>
    </xf>
    <xf numFmtId="0" fontId="6" fillId="0" borderId="6" xfId="0" applyFont="1" applyBorder="1" applyAlignment="1">
      <alignment horizontal="center"/>
    </xf>
    <xf numFmtId="43" fontId="8" fillId="0" borderId="6" xfId="0" applyNumberFormat="1" applyFont="1" applyBorder="1" applyAlignment="1">
      <alignment horizontal="center"/>
    </xf>
    <xf numFmtId="43" fontId="8" fillId="0" borderId="4" xfId="1" applyFont="1" applyBorder="1" applyAlignment="1">
      <alignment vertical="center"/>
    </xf>
    <xf numFmtId="43" fontId="8" fillId="0" borderId="4" xfId="1" applyFont="1" applyBorder="1" applyAlignment="1">
      <alignment horizontal="center" vertical="center"/>
    </xf>
    <xf numFmtId="43" fontId="8" fillId="0" borderId="4" xfId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5" xfId="0" applyFont="1" applyBorder="1" applyAlignment="1">
      <alignment horizontal="center"/>
    </xf>
    <xf numFmtId="4" fontId="7" fillId="0" borderId="1" xfId="0" applyNumberFormat="1" applyFont="1" applyBorder="1" applyAlignment="1">
      <alignment horizontal="center" vertical="center"/>
    </xf>
    <xf numFmtId="4" fontId="7" fillId="0" borderId="6" xfId="0" applyNumberFormat="1" applyFont="1" applyBorder="1" applyAlignment="1">
      <alignment horizontal="center" vertical="center"/>
    </xf>
    <xf numFmtId="43" fontId="7" fillId="0" borderId="1" xfId="1" applyFont="1" applyBorder="1" applyAlignment="1">
      <alignment horizontal="center" vertical="center"/>
    </xf>
    <xf numFmtId="43" fontId="7" fillId="0" borderId="6" xfId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10" xfId="0" applyFont="1" applyBorder="1" applyAlignment="1">
      <alignment horizontal="left"/>
    </xf>
    <xf numFmtId="0" fontId="3" fillId="0" borderId="6" xfId="0" applyFont="1" applyBorder="1" applyAlignment="1">
      <alignment horizontal="center" vertical="center"/>
    </xf>
    <xf numFmtId="0" fontId="2" fillId="0" borderId="0" xfId="0" applyFont="1" applyAlignment="1">
      <alignment horizontal="left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8F3CF5-B3EB-47C1-A448-AD25AE8461E2}">
  <sheetPr>
    <pageSetUpPr fitToPage="1"/>
  </sheetPr>
  <dimension ref="A1:E10"/>
  <sheetViews>
    <sheetView tabSelected="1" workbookViewId="0">
      <selection activeCell="G18" sqref="G18"/>
    </sheetView>
  </sheetViews>
  <sheetFormatPr defaultRowHeight="14.25" x14ac:dyDescent="0.2"/>
  <cols>
    <col min="1" max="1" width="21.75" bestFit="1" customWidth="1"/>
    <col min="2" max="2" width="21.375" bestFit="1" customWidth="1"/>
    <col min="3" max="3" width="21.625" bestFit="1" customWidth="1"/>
    <col min="4" max="4" width="22.5" bestFit="1" customWidth="1"/>
    <col min="5" max="5" width="15.625" bestFit="1" customWidth="1"/>
  </cols>
  <sheetData>
    <row r="1" spans="1:5" ht="24.75" x14ac:dyDescent="0.6">
      <c r="A1" s="42" t="s">
        <v>0</v>
      </c>
      <c r="B1" s="42"/>
      <c r="C1" s="42"/>
      <c r="D1" s="42"/>
      <c r="E1" s="42"/>
    </row>
    <row r="2" spans="1:5" ht="24.75" x14ac:dyDescent="0.6">
      <c r="A2" s="42" t="s">
        <v>1</v>
      </c>
      <c r="B2" s="42"/>
      <c r="C2" s="42"/>
      <c r="D2" s="42"/>
      <c r="E2" s="42"/>
    </row>
    <row r="3" spans="1:5" ht="24.75" x14ac:dyDescent="0.6">
      <c r="A3" s="1"/>
      <c r="B3" s="1"/>
      <c r="C3" s="1"/>
      <c r="D3" s="1"/>
      <c r="E3" s="1"/>
    </row>
    <row r="4" spans="1:5" ht="24.75" x14ac:dyDescent="0.2">
      <c r="A4" s="48" t="s">
        <v>2</v>
      </c>
      <c r="B4" s="2" t="s">
        <v>3</v>
      </c>
      <c r="C4" s="2" t="s">
        <v>4</v>
      </c>
      <c r="D4" s="2" t="s">
        <v>5</v>
      </c>
      <c r="E4" s="3"/>
    </row>
    <row r="5" spans="1:5" ht="24.75" x14ac:dyDescent="0.2">
      <c r="A5" s="49"/>
      <c r="B5" s="4" t="s">
        <v>6</v>
      </c>
      <c r="C5" s="5" t="s">
        <v>7</v>
      </c>
      <c r="D5" s="5" t="s">
        <v>8</v>
      </c>
      <c r="E5" s="4" t="s">
        <v>9</v>
      </c>
    </row>
    <row r="6" spans="1:5" ht="24.75" x14ac:dyDescent="0.6">
      <c r="A6" s="6" t="s">
        <v>10</v>
      </c>
      <c r="B6" s="7">
        <v>0</v>
      </c>
      <c r="C6" s="7">
        <v>25630</v>
      </c>
      <c r="D6" s="7">
        <v>53981</v>
      </c>
      <c r="E6" s="7">
        <f>B6+C6+D6</f>
        <v>79611</v>
      </c>
    </row>
    <row r="7" spans="1:5" ht="24.75" x14ac:dyDescent="0.6">
      <c r="A7" s="6" t="s">
        <v>11</v>
      </c>
      <c r="B7" s="7">
        <v>23146</v>
      </c>
      <c r="C7" s="7">
        <v>20695713</v>
      </c>
      <c r="D7" s="7">
        <v>26594422.030000001</v>
      </c>
      <c r="E7" s="7">
        <f>B7+C7+D7</f>
        <v>47313281.030000001</v>
      </c>
    </row>
    <row r="8" spans="1:5" ht="24.75" x14ac:dyDescent="0.6">
      <c r="A8" s="6" t="s">
        <v>12</v>
      </c>
      <c r="B8" s="7">
        <v>40698</v>
      </c>
      <c r="C8" s="7">
        <v>9058426.0399999991</v>
      </c>
      <c r="D8" s="7">
        <v>50295462</v>
      </c>
      <c r="E8" s="7">
        <f>B8+C8+D8</f>
        <v>59394586.039999999</v>
      </c>
    </row>
    <row r="9" spans="1:5" ht="24.75" x14ac:dyDescent="0.6">
      <c r="A9" s="6" t="s">
        <v>13</v>
      </c>
      <c r="B9" s="7">
        <v>34340</v>
      </c>
      <c r="C9" s="7">
        <v>1606977</v>
      </c>
      <c r="D9" s="7">
        <v>11566185.08</v>
      </c>
      <c r="E9" s="7">
        <f>B9+C9+D9</f>
        <v>13207502.08</v>
      </c>
    </row>
    <row r="10" spans="1:5" ht="24.75" x14ac:dyDescent="0.6">
      <c r="A10" s="8" t="s">
        <v>9</v>
      </c>
      <c r="B10" s="7">
        <f>B6+B7+B8+B9</f>
        <v>98184</v>
      </c>
      <c r="C10" s="7">
        <f>C6+C7+C8+C9</f>
        <v>31386746.039999999</v>
      </c>
      <c r="D10" s="7">
        <f>D6+D7+D8+D9</f>
        <v>88510050.109999999</v>
      </c>
      <c r="E10" s="7">
        <f>B10+C10+D10</f>
        <v>119994980.15000001</v>
      </c>
    </row>
  </sheetData>
  <mergeCells count="3">
    <mergeCell ref="A1:E1"/>
    <mergeCell ref="A2:E2"/>
    <mergeCell ref="A4:A5"/>
  </mergeCells>
  <pageMargins left="0.39370078740157483" right="0.39370078740157483" top="0.59055118110236227" bottom="0.59055118110236227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A47B88-D9B8-444E-88BE-EA20FA3BAB93}">
  <sheetPr>
    <pageSetUpPr fitToPage="1"/>
  </sheetPr>
  <dimension ref="A1:F24"/>
  <sheetViews>
    <sheetView workbookViewId="0">
      <selection activeCell="B15" sqref="B15:F15"/>
    </sheetView>
  </sheetViews>
  <sheetFormatPr defaultRowHeight="14.25" x14ac:dyDescent="0.2"/>
  <cols>
    <col min="2" max="2" width="11" bestFit="1" customWidth="1"/>
    <col min="3" max="3" width="21.375" bestFit="1" customWidth="1"/>
    <col min="4" max="5" width="21.625" bestFit="1" customWidth="1"/>
    <col min="6" max="6" width="12.75" bestFit="1" customWidth="1"/>
  </cols>
  <sheetData>
    <row r="1" spans="1:6" ht="24.75" x14ac:dyDescent="0.6">
      <c r="A1" s="1"/>
      <c r="B1" s="1"/>
      <c r="C1" s="1"/>
      <c r="D1" s="1"/>
      <c r="E1" s="1"/>
      <c r="F1" s="1"/>
    </row>
    <row r="2" spans="1:6" ht="24.75" x14ac:dyDescent="0.6">
      <c r="A2" s="42" t="s">
        <v>14</v>
      </c>
      <c r="B2" s="42"/>
      <c r="C2" s="42"/>
      <c r="D2" s="42"/>
      <c r="E2" s="42"/>
      <c r="F2" s="42"/>
    </row>
    <row r="3" spans="1:6" ht="24.75" x14ac:dyDescent="0.6">
      <c r="A3" s="42" t="s">
        <v>1</v>
      </c>
      <c r="B3" s="42"/>
      <c r="C3" s="42"/>
      <c r="D3" s="42"/>
      <c r="E3" s="42"/>
      <c r="F3" s="42"/>
    </row>
    <row r="4" spans="1:6" ht="24.75" x14ac:dyDescent="0.6">
      <c r="A4" s="43"/>
      <c r="B4" s="43"/>
      <c r="C4" s="43"/>
      <c r="D4" s="43"/>
      <c r="E4" s="43"/>
      <c r="F4" s="43"/>
    </row>
    <row r="5" spans="1:6" ht="24.75" x14ac:dyDescent="0.2">
      <c r="A5" s="48" t="s">
        <v>15</v>
      </c>
      <c r="B5" s="48" t="s">
        <v>16</v>
      </c>
      <c r="C5" s="2" t="s">
        <v>3</v>
      </c>
      <c r="D5" s="2" t="s">
        <v>4</v>
      </c>
      <c r="E5" s="2" t="s">
        <v>5</v>
      </c>
      <c r="F5" s="3"/>
    </row>
    <row r="6" spans="1:6" ht="24.75" x14ac:dyDescent="0.2">
      <c r="A6" s="49"/>
      <c r="B6" s="49"/>
      <c r="C6" s="4" t="s">
        <v>6</v>
      </c>
      <c r="D6" s="5" t="s">
        <v>7</v>
      </c>
      <c r="E6" s="5" t="s">
        <v>8</v>
      </c>
      <c r="F6" s="4" t="s">
        <v>9</v>
      </c>
    </row>
    <row r="7" spans="1:6" ht="24.75" x14ac:dyDescent="0.2">
      <c r="A7" s="51"/>
      <c r="B7" s="51"/>
      <c r="C7" s="9"/>
      <c r="D7" s="9"/>
      <c r="E7" s="9"/>
      <c r="F7" s="10"/>
    </row>
    <row r="8" spans="1:6" ht="24.75" x14ac:dyDescent="0.6">
      <c r="A8" s="11">
        <v>1</v>
      </c>
      <c r="B8" s="6" t="s">
        <v>17</v>
      </c>
      <c r="C8" s="12">
        <v>4590</v>
      </c>
      <c r="D8" s="13">
        <v>2569522.27</v>
      </c>
      <c r="E8" s="13">
        <v>241278.06</v>
      </c>
      <c r="F8" s="14">
        <f>C8+D8+E8</f>
        <v>2815390.33</v>
      </c>
    </row>
    <row r="9" spans="1:6" ht="24.75" x14ac:dyDescent="0.6">
      <c r="A9" s="15">
        <v>2</v>
      </c>
      <c r="B9" s="6" t="s">
        <v>18</v>
      </c>
      <c r="C9" s="16">
        <v>9543.02</v>
      </c>
      <c r="D9" s="17">
        <v>6485129.2300000004</v>
      </c>
      <c r="E9" s="17">
        <v>256589.12</v>
      </c>
      <c r="F9" s="14">
        <f>C9+D9+E9</f>
        <v>6751261.3700000001</v>
      </c>
    </row>
    <row r="10" spans="1:6" ht="24.75" x14ac:dyDescent="0.6">
      <c r="A10" s="15">
        <v>3</v>
      </c>
      <c r="B10" s="6" t="s">
        <v>19</v>
      </c>
      <c r="C10" s="16">
        <v>12324.01</v>
      </c>
      <c r="D10" s="13">
        <v>7854364.1299999999</v>
      </c>
      <c r="E10" s="13">
        <v>109226.06</v>
      </c>
      <c r="F10" s="14">
        <f>C10+D10+E10</f>
        <v>7975914.1999999993</v>
      </c>
    </row>
    <row r="11" spans="1:6" ht="24.75" x14ac:dyDescent="0.6">
      <c r="A11" s="18">
        <v>4</v>
      </c>
      <c r="B11" s="8" t="s">
        <v>9</v>
      </c>
      <c r="C11" s="19">
        <f>C8+C9+C10</f>
        <v>26457.03</v>
      </c>
      <c r="D11" s="20">
        <f>D8+D9+D10</f>
        <v>16909015.629999999</v>
      </c>
      <c r="E11" s="20">
        <f>E8+E9+E10</f>
        <v>607093.24</v>
      </c>
      <c r="F11" s="14">
        <f>C11+D11+E11</f>
        <v>17542565.899999999</v>
      </c>
    </row>
    <row r="12" spans="1:6" ht="24.75" x14ac:dyDescent="0.6">
      <c r="A12" s="21"/>
      <c r="B12" s="50" t="s">
        <v>20</v>
      </c>
      <c r="C12" s="50"/>
      <c r="D12" s="50"/>
      <c r="E12" s="50"/>
      <c r="F12" s="50"/>
    </row>
    <row r="13" spans="1:6" ht="24.75" x14ac:dyDescent="0.6">
      <c r="A13" s="21"/>
      <c r="B13" s="52" t="s">
        <v>21</v>
      </c>
      <c r="C13" s="52"/>
      <c r="D13" s="52"/>
      <c r="E13" s="52"/>
      <c r="F13" s="52"/>
    </row>
    <row r="14" spans="1:6" ht="24.75" x14ac:dyDescent="0.6">
      <c r="A14" s="21"/>
      <c r="B14" s="52" t="s">
        <v>22</v>
      </c>
      <c r="C14" s="52"/>
      <c r="D14" s="52"/>
      <c r="E14" s="52"/>
      <c r="F14" s="52"/>
    </row>
    <row r="15" spans="1:6" ht="24.75" x14ac:dyDescent="0.6">
      <c r="A15" s="21"/>
      <c r="B15" s="52" t="s">
        <v>23</v>
      </c>
      <c r="C15" s="52"/>
      <c r="D15" s="52"/>
      <c r="E15" s="52"/>
      <c r="F15" s="52"/>
    </row>
    <row r="16" spans="1:6" ht="24.75" x14ac:dyDescent="0.6">
      <c r="A16" s="21"/>
      <c r="B16" s="52" t="s">
        <v>24</v>
      </c>
      <c r="C16" s="52"/>
      <c r="D16" s="52"/>
      <c r="E16" s="52"/>
      <c r="F16" s="52"/>
    </row>
    <row r="17" spans="1:6" ht="24.75" x14ac:dyDescent="0.6">
      <c r="A17" s="21"/>
      <c r="B17" s="52" t="s">
        <v>25</v>
      </c>
      <c r="C17" s="52"/>
      <c r="D17" s="52"/>
      <c r="E17" s="52"/>
      <c r="F17" s="52"/>
    </row>
    <row r="18" spans="1:6" ht="24.75" x14ac:dyDescent="0.6">
      <c r="A18" s="21"/>
      <c r="B18" s="52" t="s">
        <v>26</v>
      </c>
      <c r="C18" s="52"/>
      <c r="D18" s="52"/>
      <c r="E18" s="52"/>
      <c r="F18" s="52"/>
    </row>
    <row r="19" spans="1:6" ht="24.75" x14ac:dyDescent="0.6">
      <c r="A19" s="21"/>
      <c r="B19" s="52" t="s">
        <v>27</v>
      </c>
      <c r="C19" s="52"/>
      <c r="D19" s="52"/>
      <c r="E19" s="52"/>
      <c r="F19" s="52"/>
    </row>
    <row r="20" spans="1:6" ht="24.75" x14ac:dyDescent="0.6">
      <c r="A20" s="21"/>
      <c r="B20" s="52" t="s">
        <v>28</v>
      </c>
      <c r="C20" s="52"/>
      <c r="D20" s="52"/>
      <c r="E20" s="52"/>
      <c r="F20" s="52"/>
    </row>
    <row r="21" spans="1:6" ht="24.75" x14ac:dyDescent="0.6">
      <c r="A21" s="21"/>
      <c r="B21" s="52" t="s">
        <v>29</v>
      </c>
      <c r="C21" s="52"/>
      <c r="D21" s="52"/>
      <c r="E21" s="52"/>
      <c r="F21" s="52"/>
    </row>
    <row r="22" spans="1:6" ht="24.75" x14ac:dyDescent="0.6">
      <c r="A22" s="21"/>
      <c r="B22" s="52" t="s">
        <v>25</v>
      </c>
      <c r="C22" s="52"/>
      <c r="D22" s="52"/>
      <c r="E22" s="52"/>
      <c r="F22" s="52"/>
    </row>
    <row r="23" spans="1:6" ht="24.75" x14ac:dyDescent="0.6">
      <c r="A23" s="21"/>
      <c r="B23" s="52" t="s">
        <v>26</v>
      </c>
      <c r="C23" s="52"/>
      <c r="D23" s="52"/>
      <c r="E23" s="52"/>
      <c r="F23" s="52"/>
    </row>
    <row r="24" spans="1:6" ht="24.75" x14ac:dyDescent="0.6">
      <c r="A24" s="21"/>
      <c r="B24" s="52" t="s">
        <v>30</v>
      </c>
      <c r="C24" s="52"/>
      <c r="D24" s="52"/>
      <c r="E24" s="52"/>
      <c r="F24" s="52"/>
    </row>
  </sheetData>
  <mergeCells count="18">
    <mergeCell ref="B24:F24"/>
    <mergeCell ref="B13:F13"/>
    <mergeCell ref="B14:F14"/>
    <mergeCell ref="B15:F15"/>
    <mergeCell ref="B16:F16"/>
    <mergeCell ref="B17:F17"/>
    <mergeCell ref="B18:F18"/>
    <mergeCell ref="B19:F19"/>
    <mergeCell ref="B20:F20"/>
    <mergeCell ref="B21:F21"/>
    <mergeCell ref="B22:F22"/>
    <mergeCell ref="B23:F23"/>
    <mergeCell ref="B12:F12"/>
    <mergeCell ref="A2:F2"/>
    <mergeCell ref="A3:F3"/>
    <mergeCell ref="A4:F4"/>
    <mergeCell ref="A5:A7"/>
    <mergeCell ref="B5:B7"/>
  </mergeCells>
  <pageMargins left="0.59055118110236227" right="0.59055118110236227" top="0.59055118110236227" bottom="0.59055118110236227" header="0" footer="0"/>
  <pageSetup paperSize="9" scale="8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ECACBA-3CF1-4075-AF0D-CDD3E6B29A46}">
  <sheetPr>
    <pageSetUpPr fitToPage="1"/>
  </sheetPr>
  <dimension ref="A1:I12"/>
  <sheetViews>
    <sheetView workbookViewId="0">
      <selection activeCell="Q4" sqref="Q4"/>
    </sheetView>
  </sheetViews>
  <sheetFormatPr defaultRowHeight="14.25" x14ac:dyDescent="0.2"/>
  <cols>
    <col min="1" max="1" width="25.625" customWidth="1"/>
    <col min="2" max="2" width="13.625" bestFit="1" customWidth="1"/>
    <col min="3" max="3" width="12" bestFit="1" customWidth="1"/>
    <col min="4" max="4" width="13.75" bestFit="1" customWidth="1"/>
    <col min="5" max="5" width="11.375" bestFit="1" customWidth="1"/>
    <col min="6" max="6" width="13.125" customWidth="1"/>
    <col min="7" max="7" width="12" bestFit="1" customWidth="1"/>
    <col min="8" max="8" width="13.375" customWidth="1"/>
    <col min="9" max="9" width="11.625" bestFit="1" customWidth="1"/>
  </cols>
  <sheetData>
    <row r="1" spans="1:9" ht="24.75" x14ac:dyDescent="0.6">
      <c r="A1" s="42" t="s">
        <v>31</v>
      </c>
      <c r="B1" s="42"/>
      <c r="C1" s="42"/>
      <c r="D1" s="42"/>
      <c r="E1" s="42"/>
      <c r="F1" s="42"/>
      <c r="G1" s="42"/>
      <c r="H1" s="42"/>
      <c r="I1" s="42"/>
    </row>
    <row r="2" spans="1:9" ht="24.75" x14ac:dyDescent="0.6">
      <c r="A2" s="42" t="s">
        <v>32</v>
      </c>
      <c r="B2" s="42"/>
      <c r="C2" s="42"/>
      <c r="D2" s="42"/>
      <c r="E2" s="42"/>
      <c r="F2" s="42"/>
      <c r="G2" s="42"/>
      <c r="H2" s="42"/>
      <c r="I2" s="42"/>
    </row>
    <row r="3" spans="1:9" ht="24.75" x14ac:dyDescent="0.6">
      <c r="A3" s="42" t="s">
        <v>33</v>
      </c>
      <c r="B3" s="42"/>
      <c r="C3" s="42"/>
      <c r="D3" s="42"/>
      <c r="E3" s="42"/>
      <c r="F3" s="42"/>
      <c r="G3" s="42"/>
      <c r="H3" s="42"/>
      <c r="I3" s="42"/>
    </row>
    <row r="4" spans="1:9" ht="24.75" x14ac:dyDescent="0.6">
      <c r="A4" s="42" t="s">
        <v>1</v>
      </c>
      <c r="B4" s="42"/>
      <c r="C4" s="42"/>
      <c r="D4" s="42"/>
      <c r="E4" s="42"/>
      <c r="F4" s="42"/>
      <c r="G4" s="42"/>
      <c r="H4" s="42"/>
      <c r="I4" s="42"/>
    </row>
    <row r="5" spans="1:9" ht="24.75" x14ac:dyDescent="0.6">
      <c r="A5" s="43"/>
      <c r="B5" s="43"/>
      <c r="C5" s="43"/>
      <c r="D5" s="43"/>
      <c r="E5" s="43"/>
      <c r="F5" s="43"/>
      <c r="G5" s="43"/>
      <c r="H5" s="43"/>
      <c r="I5" s="43"/>
    </row>
    <row r="6" spans="1:9" ht="23.25" x14ac:dyDescent="0.2">
      <c r="A6" s="35" t="s">
        <v>34</v>
      </c>
      <c r="B6" s="38" t="s">
        <v>3</v>
      </c>
      <c r="C6" s="39"/>
      <c r="D6" s="38" t="s">
        <v>4</v>
      </c>
      <c r="E6" s="39"/>
      <c r="F6" s="38" t="s">
        <v>5</v>
      </c>
      <c r="G6" s="39"/>
      <c r="H6" s="38" t="s">
        <v>9</v>
      </c>
      <c r="I6" s="39"/>
    </row>
    <row r="7" spans="1:9" ht="23.25" x14ac:dyDescent="0.2">
      <c r="A7" s="36"/>
      <c r="B7" s="40" t="s">
        <v>6</v>
      </c>
      <c r="C7" s="41"/>
      <c r="D7" s="40" t="s">
        <v>7</v>
      </c>
      <c r="E7" s="41"/>
      <c r="F7" s="40" t="s">
        <v>8</v>
      </c>
      <c r="G7" s="41"/>
      <c r="H7" s="40"/>
      <c r="I7" s="41"/>
    </row>
    <row r="8" spans="1:9" ht="23.25" x14ac:dyDescent="0.2">
      <c r="A8" s="37"/>
      <c r="B8" s="22" t="s">
        <v>35</v>
      </c>
      <c r="C8" s="22" t="s">
        <v>36</v>
      </c>
      <c r="D8" s="22" t="s">
        <v>35</v>
      </c>
      <c r="E8" s="22" t="s">
        <v>36</v>
      </c>
      <c r="F8" s="22" t="s">
        <v>35</v>
      </c>
      <c r="G8" s="22" t="s">
        <v>36</v>
      </c>
      <c r="H8" s="22" t="s">
        <v>35</v>
      </c>
      <c r="I8" s="22" t="s">
        <v>36</v>
      </c>
    </row>
    <row r="9" spans="1:9" ht="23.25" x14ac:dyDescent="0.55000000000000004">
      <c r="A9" s="23" t="s">
        <v>37</v>
      </c>
      <c r="B9" s="46">
        <v>4925000.09</v>
      </c>
      <c r="C9" s="46">
        <v>259096.93</v>
      </c>
      <c r="D9" s="46">
        <v>4853776.0999999996</v>
      </c>
      <c r="E9" s="44">
        <v>254369.06</v>
      </c>
      <c r="F9" s="46">
        <v>4857807.72</v>
      </c>
      <c r="G9" s="44">
        <v>254064.68</v>
      </c>
      <c r="H9" s="44">
        <f>B9+D9</f>
        <v>9778776.1899999995</v>
      </c>
      <c r="I9" s="44">
        <f>C9+E9</f>
        <v>513465.99</v>
      </c>
    </row>
    <row r="10" spans="1:9" ht="23.25" x14ac:dyDescent="0.55000000000000004">
      <c r="A10" s="24" t="s">
        <v>38</v>
      </c>
      <c r="B10" s="47"/>
      <c r="C10" s="47"/>
      <c r="D10" s="47"/>
      <c r="E10" s="45"/>
      <c r="F10" s="47"/>
      <c r="G10" s="45"/>
      <c r="H10" s="45"/>
      <c r="I10" s="45"/>
    </row>
    <row r="11" spans="1:9" ht="23.25" x14ac:dyDescent="0.55000000000000004">
      <c r="A11" s="25" t="s">
        <v>39</v>
      </c>
      <c r="B11" s="26">
        <v>563608.19999999995</v>
      </c>
      <c r="C11" s="27">
        <v>28180.41</v>
      </c>
      <c r="D11" s="28">
        <v>550806.6</v>
      </c>
      <c r="E11" s="29">
        <v>27540.33</v>
      </c>
      <c r="F11" s="28">
        <v>571781.80000000005</v>
      </c>
      <c r="G11" s="29">
        <v>28589.09</v>
      </c>
      <c r="H11" s="29">
        <f>B11+D11</f>
        <v>1114414.7999999998</v>
      </c>
      <c r="I11" s="29">
        <f>C11+E11</f>
        <v>55720.740000000005</v>
      </c>
    </row>
    <row r="12" spans="1:9" ht="23.25" x14ac:dyDescent="0.55000000000000004">
      <c r="A12" s="30" t="s">
        <v>9</v>
      </c>
      <c r="B12" s="31">
        <f t="shared" ref="B12:I12" si="0">SUM(B9:B11)</f>
        <v>5488608.29</v>
      </c>
      <c r="C12" s="32">
        <f t="shared" si="0"/>
        <v>287277.33999999997</v>
      </c>
      <c r="D12" s="33">
        <f t="shared" si="0"/>
        <v>5404582.6999999993</v>
      </c>
      <c r="E12" s="34">
        <f t="shared" si="0"/>
        <v>281909.39</v>
      </c>
      <c r="F12" s="33">
        <f t="shared" si="0"/>
        <v>5429589.5199999996</v>
      </c>
      <c r="G12" s="34">
        <f t="shared" si="0"/>
        <v>282653.77</v>
      </c>
      <c r="H12" s="34">
        <f t="shared" si="0"/>
        <v>10893190.989999998</v>
      </c>
      <c r="I12" s="33">
        <f t="shared" si="0"/>
        <v>569186.73</v>
      </c>
    </row>
  </sheetData>
  <mergeCells count="21">
    <mergeCell ref="H9:H10"/>
    <mergeCell ref="I9:I10"/>
    <mergeCell ref="B7:C7"/>
    <mergeCell ref="D7:E7"/>
    <mergeCell ref="F7:G7"/>
    <mergeCell ref="B9:B10"/>
    <mergeCell ref="C9:C10"/>
    <mergeCell ref="D9:D10"/>
    <mergeCell ref="E9:E10"/>
    <mergeCell ref="F9:F10"/>
    <mergeCell ref="G9:G10"/>
    <mergeCell ref="A1:I1"/>
    <mergeCell ref="A2:I2"/>
    <mergeCell ref="A3:I3"/>
    <mergeCell ref="A4:I4"/>
    <mergeCell ref="A5:I5"/>
    <mergeCell ref="A6:A8"/>
    <mergeCell ref="B6:C6"/>
    <mergeCell ref="D6:E6"/>
    <mergeCell ref="F6:G6"/>
    <mergeCell ref="H6:I7"/>
  </mergeCells>
  <pageMargins left="0.59055118110236227" right="0.59055118110236227" top="0.59055118110236227" bottom="0.59055118110236227" header="0" footer="0"/>
  <pageSetup paperSize="9"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O8 1</vt:lpstr>
      <vt:lpstr>O8 2</vt:lpstr>
      <vt:lpstr>O8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bma03503</dc:creator>
  <cp:lastModifiedBy>bma03488</cp:lastModifiedBy>
  <cp:lastPrinted>2026-07-24T02:50:10Z</cp:lastPrinted>
  <dcterms:created xsi:type="dcterms:W3CDTF">2026-07-16T04:12:37Z</dcterms:created>
  <dcterms:modified xsi:type="dcterms:W3CDTF">2026-07-24T02:50:21Z</dcterms:modified>
</cp:coreProperties>
</file>