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-CSO\Desktop\"/>
    </mc:Choice>
  </mc:AlternateContent>
  <xr:revisionPtr revIDLastSave="0" documentId="13_ncr:1_{5E3A4003-05AC-4044-8DDB-4C67C578C9CC}" xr6:coauthVersionLast="47" xr6:coauthVersionMax="47" xr10:uidLastSave="{00000000-0000-0000-0000-000000000000}"/>
  <bookViews>
    <workbookView xWindow="-120" yWindow="-120" windowWidth="29040" windowHeight="15720" xr2:uid="{099A1547-2658-43C7-878C-DE06AFD1F4CB}"/>
  </bookViews>
  <sheets>
    <sheet name="งบเงินอุดหนุน" sheetId="2" r:id="rId1"/>
    <sheet name="นม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3" l="1"/>
  <c r="C14" i="3"/>
  <c r="C13" i="3"/>
  <c r="C12" i="3"/>
  <c r="C11" i="3"/>
  <c r="E10" i="3"/>
  <c r="E11" i="3" s="1"/>
  <c r="E12" i="3" s="1"/>
  <c r="E13" i="3" s="1"/>
  <c r="E14" i="3" s="1"/>
  <c r="E15" i="3" s="1"/>
  <c r="D10" i="3"/>
  <c r="D11" i="3" s="1"/>
  <c r="D12" i="3" s="1"/>
  <c r="C10" i="3"/>
  <c r="G9" i="3"/>
  <c r="C9" i="3"/>
  <c r="C16" i="3" s="1"/>
  <c r="G13" i="2"/>
  <c r="C13" i="2"/>
  <c r="G12" i="2"/>
  <c r="G11" i="2"/>
  <c r="G10" i="2"/>
  <c r="G9" i="2"/>
  <c r="G8" i="2"/>
  <c r="G7" i="2"/>
  <c r="G6" i="2"/>
  <c r="G16" i="3" l="1"/>
  <c r="F12" i="3"/>
  <c r="D13" i="3"/>
  <c r="D14" i="3" s="1"/>
  <c r="F11" i="3"/>
  <c r="F13" i="3"/>
  <c r="F10" i="3"/>
  <c r="F9" i="3"/>
  <c r="D15" i="3" l="1"/>
  <c r="F14" i="3"/>
  <c r="D16" i="3" l="1"/>
  <c r="F15" i="3"/>
  <c r="F16" i="3"/>
  <c r="H9" i="3" l="1"/>
  <c r="H16" i="3" s="1"/>
</calcChain>
</file>

<file path=xl/sharedStrings.xml><?xml version="1.0" encoding="utf-8"?>
<sst xmlns="http://schemas.openxmlformats.org/spreadsheetml/2006/main" count="56" uniqueCount="49">
  <si>
    <t>ที่</t>
  </si>
  <si>
    <t>โรงเรียน</t>
  </si>
  <si>
    <t>รวม</t>
  </si>
  <si>
    <t>วัดสุทธาราม</t>
  </si>
  <si>
    <t>วัดสุวรรณ</t>
  </si>
  <si>
    <t>วัดทองเพลง</t>
  </si>
  <si>
    <t>วัดเศวตฉัตร</t>
  </si>
  <si>
    <t>วัดพิชัยญาติ</t>
  </si>
  <si>
    <t>วัดทองนพคุณ</t>
  </si>
  <si>
    <t>วัดทองธรรมชาติ</t>
  </si>
  <si>
    <t>ตารางแสดงการคำนวนเงินด้านการศึกษาประจำปีงบประมาณ พ.ศ. 2568 สำหรับปีการศึกษา 2568</t>
  </si>
  <si>
    <t>รายการ</t>
  </si>
  <si>
    <t>จำนวนเงิน</t>
  </si>
  <si>
    <t>ครั้งที่ 1</t>
  </si>
  <si>
    <t>ครั้งที่ 2</t>
  </si>
  <si>
    <t>คิดเป็นร้อยละ</t>
  </si>
  <si>
    <t>ค่าจัดการเรียนการสอน</t>
  </si>
  <si>
    <t>ค่าอุปกรณ์การเรียน</t>
  </si>
  <si>
    <t>ค่าเครื่องแบบนักเรียน</t>
  </si>
  <si>
    <t>ค่าหนังสือเรียน</t>
  </si>
  <si>
    <t>ค่ากิจกรรมพัฒนาคุณภาพผู้เรียน</t>
  </si>
  <si>
    <t xml:space="preserve"> </t>
  </si>
  <si>
    <t>เงินอุดหนุนโครงการอาหารเสริม (นม)</t>
  </si>
  <si>
    <t>170 วัน</t>
  </si>
  <si>
    <t>เงินอุดหนุนโครงการอาหารกลางวัน</t>
  </si>
  <si>
    <t>144 วัน</t>
  </si>
  <si>
    <t>หมายเหตุ</t>
  </si>
  <si>
    <t xml:space="preserve"> - ตามหนังสือสือสำนักการศึกษา ที่ กท 0803/245 ลงวันที่ 10 มกราคม 2568 เรื่อง ขออนุมัติหลักเกณฑ์และบัญชีจัดสรรรายจ่าย</t>
  </si>
  <si>
    <t xml:space="preserve">  ด้านการศึกษา ประจำปีงบประมาณ พ.ศ. 2568 พร้อมขออนุมัติให้สำนักงานเขตเบิกจ่ายเงินอุดหนุนทั่วไป เพื่อนำฝากเป็นเงินนอกงบ</t>
  </si>
  <si>
    <t xml:space="preserve">  ประมาณของสำนักงานเขต</t>
  </si>
  <si>
    <t>บัญชีจัดสรรงบประมาณรายจ่ายประจำปีงบประมาณ พ.ศ. 2568  งบเงินอุดหนุนรัฐบาล</t>
  </si>
  <si>
    <t xml:space="preserve">แผนงานยุทธศาสตร์ส่งเสริมการกระจายอำนาจให้แก่องค์กรปกครองส่วนท้องถิ่น งบเงินอุดหนุน เงินอุดหนุนทั่วไป </t>
  </si>
  <si>
    <t>รายการ เงินอุดหนุนโครงการอาหารเสริม (นม)</t>
  </si>
  <si>
    <t>260 วัน</t>
  </si>
  <si>
    <t>รายการจัดสรรอาหารเสริม (นม) ชนิดกล่อง</t>
  </si>
  <si>
    <t>งบประมาณ</t>
  </si>
  <si>
    <t>คงหลือ</t>
  </si>
  <si>
    <t>จำนวน</t>
  </si>
  <si>
    <t>ราคา</t>
  </si>
  <si>
    <t>รวมเงิน</t>
  </si>
  <si>
    <t>ที่ได้รับจัดสรร</t>
  </si>
  <si>
    <t>นักเรียน</t>
  </si>
  <si>
    <t>ต่อกล่อง</t>
  </si>
  <si>
    <t>วันที่จัดสรร</t>
  </si>
  <si>
    <t>จากสำนัก</t>
  </si>
  <si>
    <t>(คน)</t>
  </si>
  <si>
    <t>(บาท)</t>
  </si>
  <si>
    <t>(วัน)</t>
  </si>
  <si>
    <t>การศึกษา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</si>
</sst>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6"/>
      <color theme="1"/>
      <name val="TH SarabunPSK"/>
      <family val="2"/>
    </font>
    <font>
      <b/>
      <sz val="13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/>
    <xf numFmtId="43" fontId="2" fillId="0" borderId="1" xfId="1" applyFont="1" applyBorder="1"/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43" fontId="2" fillId="0" borderId="5" xfId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3" fontId="2" fillId="0" borderId="5" xfId="1" applyFont="1" applyBorder="1"/>
    <xf numFmtId="43" fontId="3" fillId="0" borderId="1" xfId="1" applyFont="1" applyBorder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187" fontId="4" fillId="0" borderId="0" xfId="1" applyNumberFormat="1" applyFont="1" applyAlignment="1">
      <alignment horizontal="center" vertical="center"/>
    </xf>
    <xf numFmtId="187" fontId="6" fillId="0" borderId="0" xfId="1" applyNumberFormat="1" applyFont="1" applyAlignment="1">
      <alignment vertical="center"/>
    </xf>
    <xf numFmtId="187" fontId="7" fillId="0" borderId="0" xfId="1" applyNumberFormat="1" applyFont="1" applyAlignment="1">
      <alignment vertical="center"/>
    </xf>
    <xf numFmtId="187" fontId="4" fillId="0" borderId="0" xfId="1" applyNumberFormat="1" applyFont="1" applyAlignment="1">
      <alignment vertical="center"/>
    </xf>
    <xf numFmtId="187" fontId="4" fillId="0" borderId="5" xfId="1" applyNumberFormat="1" applyFont="1" applyBorder="1" applyAlignment="1">
      <alignment horizontal="center" vertical="center"/>
    </xf>
    <xf numFmtId="187" fontId="4" fillId="0" borderId="8" xfId="1" applyNumberFormat="1" applyFont="1" applyBorder="1" applyAlignment="1">
      <alignment horizontal="center" vertical="center"/>
    </xf>
    <xf numFmtId="43" fontId="4" fillId="0" borderId="9" xfId="1" applyFont="1" applyBorder="1" applyAlignment="1">
      <alignment horizontal="center" vertical="center"/>
    </xf>
    <xf numFmtId="43" fontId="4" fillId="0" borderId="10" xfId="1" applyFont="1" applyBorder="1" applyAlignment="1">
      <alignment horizontal="center" vertical="center"/>
    </xf>
    <xf numFmtId="187" fontId="4" fillId="0" borderId="11" xfId="1" applyNumberFormat="1" applyFont="1" applyBorder="1" applyAlignment="1">
      <alignment horizontal="center" vertical="center"/>
    </xf>
    <xf numFmtId="43" fontId="4" fillId="0" borderId="12" xfId="1" applyFont="1" applyBorder="1" applyAlignment="1">
      <alignment horizontal="center" vertical="center"/>
    </xf>
    <xf numFmtId="187" fontId="7" fillId="0" borderId="13" xfId="1" applyNumberFormat="1" applyFont="1" applyBorder="1" applyAlignment="1">
      <alignment horizontal="center" vertical="center"/>
    </xf>
    <xf numFmtId="187" fontId="7" fillId="0" borderId="13" xfId="1" applyNumberFormat="1" applyFont="1" applyBorder="1" applyAlignment="1">
      <alignment vertical="center"/>
    </xf>
    <xf numFmtId="43" fontId="7" fillId="0" borderId="13" xfId="1" applyFont="1" applyBorder="1" applyAlignment="1">
      <alignment vertical="center"/>
    </xf>
    <xf numFmtId="187" fontId="7" fillId="0" borderId="0" xfId="1" applyNumberFormat="1" applyFont="1" applyAlignment="1">
      <alignment horizontal="center" vertical="center"/>
    </xf>
    <xf numFmtId="187" fontId="7" fillId="0" borderId="14" xfId="1" applyNumberFormat="1" applyFont="1" applyBorder="1" applyAlignment="1">
      <alignment horizontal="center" vertical="center"/>
    </xf>
    <xf numFmtId="187" fontId="7" fillId="0" borderId="14" xfId="1" applyNumberFormat="1" applyFont="1" applyBorder="1" applyAlignment="1">
      <alignment vertical="center"/>
    </xf>
    <xf numFmtId="187" fontId="7" fillId="0" borderId="15" xfId="1" applyNumberFormat="1" applyFont="1" applyBorder="1" applyAlignment="1">
      <alignment horizontal="center" vertical="center"/>
    </xf>
    <xf numFmtId="187" fontId="7" fillId="0" borderId="15" xfId="1" applyNumberFormat="1" applyFont="1" applyBorder="1" applyAlignment="1">
      <alignment vertical="center"/>
    </xf>
    <xf numFmtId="43" fontId="7" fillId="0" borderId="15" xfId="1" applyFont="1" applyBorder="1" applyAlignment="1">
      <alignment vertical="center"/>
    </xf>
    <xf numFmtId="187" fontId="4" fillId="0" borderId="16" xfId="1" applyNumberFormat="1" applyFont="1" applyBorder="1" applyAlignment="1">
      <alignment vertical="center"/>
    </xf>
    <xf numFmtId="43" fontId="4" fillId="0" borderId="16" xfId="1" applyFont="1" applyBorder="1" applyAlignment="1">
      <alignment vertical="center"/>
    </xf>
    <xf numFmtId="43" fontId="4" fillId="0" borderId="2" xfId="1" applyFont="1" applyBorder="1" applyAlignment="1">
      <alignment vertical="center"/>
    </xf>
    <xf numFmtId="43" fontId="7" fillId="0" borderId="0" xfId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187" fontId="4" fillId="0" borderId="0" xfId="1" applyNumberFormat="1" applyFont="1" applyAlignment="1">
      <alignment horizontal="center" vertical="center"/>
    </xf>
    <xf numFmtId="187" fontId="4" fillId="0" borderId="1" xfId="1" applyNumberFormat="1" applyFont="1" applyBorder="1" applyAlignment="1">
      <alignment horizontal="center" vertical="center"/>
    </xf>
    <xf numFmtId="187" fontId="4" fillId="0" borderId="3" xfId="1" applyNumberFormat="1" applyFont="1" applyBorder="1" applyAlignment="1">
      <alignment horizontal="center" vertical="center"/>
    </xf>
    <xf numFmtId="187" fontId="4" fillId="0" borderId="4" xfId="1" applyNumberFormat="1" applyFont="1" applyBorder="1" applyAlignment="1">
      <alignment horizontal="center" vertical="center"/>
    </xf>
    <xf numFmtId="187" fontId="4" fillId="0" borderId="6" xfId="1" applyNumberFormat="1" applyFont="1" applyBorder="1" applyAlignment="1">
      <alignment horizontal="center" vertical="center"/>
    </xf>
    <xf numFmtId="43" fontId="4" fillId="0" borderId="5" xfId="1" applyFont="1" applyBorder="1" applyAlignment="1">
      <alignment horizontal="center" vertical="center"/>
    </xf>
    <xf numFmtId="43" fontId="4" fillId="0" borderId="8" xfId="1" applyFont="1" applyBorder="1" applyAlignment="1">
      <alignment horizontal="center" vertical="center"/>
    </xf>
    <xf numFmtId="43" fontId="4" fillId="0" borderId="11" xfId="1" applyFont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43" fontId="7" fillId="0" borderId="8" xfId="1" applyFont="1" applyBorder="1" applyAlignment="1">
      <alignment horizontal="center" vertical="center"/>
    </xf>
    <xf numFmtId="187" fontId="4" fillId="0" borderId="16" xfId="1" applyNumberFormat="1" applyFont="1" applyBorder="1" applyAlignment="1">
      <alignment horizontal="center" vertical="center"/>
    </xf>
  </cellXfs>
  <cellStyles count="3">
    <cellStyle name="จุลภาค" xfId="1" builtinId="3"/>
    <cellStyle name="จุลภาค 5" xfId="2" xr:uid="{0FA93F46-4804-4012-A76A-52B8A276262A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esktop\&#3613;&#3656;&#3634;&#3618;&#3585;&#3634;&#3619;&#3624;&#3638;&#3585;&#3625;&#3634;\&#3591;&#3610;&#3611;&#3619;&#3632;&#3617;&#3634;&#3603;\&#3648;&#3591;&#3636;&#3609;&#3629;&#3640;&#3604;&#3627;&#3609;&#3640;&#3609;&#3619;&#3633;&#3600;&#3610;&#3634;&#3621;\2568\&#3610;&#3633;&#3597;&#3594;&#3637;&#3592;&#3633;&#3604;&#3626;&#3619;&#3648;&#3591;&#3636;&#3609;&#3629;&#3640;&#3604;&#3627;&#3609;&#3640;&#3609;%202568.xls" TargetMode="External"/><Relationship Id="rId1" Type="http://schemas.openxmlformats.org/officeDocument/2006/relationships/externalLinkPath" Target="/Users/Admin/Desktop/&#3613;&#3656;&#3634;&#3618;&#3585;&#3634;&#3619;&#3624;&#3638;&#3585;&#3625;&#3634;/&#3591;&#3610;&#3611;&#3619;&#3632;&#3617;&#3634;&#3603;/&#3648;&#3591;&#3636;&#3609;&#3629;&#3640;&#3604;&#3627;&#3609;&#3640;&#3609;&#3619;&#3633;&#3600;&#3610;&#3634;&#3621;/2568/&#3610;&#3633;&#3597;&#3594;&#3637;&#3592;&#3633;&#3604;&#3626;&#3619;&#3648;&#3591;&#3636;&#3609;&#3629;&#3640;&#3604;&#3627;&#3609;&#3640;&#3609;%20256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จัดสรรที่ได้มา"/>
      <sheetName val="รับคืนเงิน"/>
      <sheetName val="สรุปจัดสรรให้โรงเรียน"/>
      <sheetName val="ค่าจัดการเรียนการสอนให้โรงเรียน"/>
      <sheetName val="อุปกรณ์การเรียน"/>
      <sheetName val="ค่าเครื่องแบบนักเรียน"/>
      <sheetName val="ค่าหนังสือเรียน"/>
      <sheetName val="ค่ากิจกรรมพัฒนาฯ"/>
      <sheetName val="นม"/>
      <sheetName val="ค่าอาหารกลางวัน"/>
      <sheetName val="สาธารณุปโภค"/>
    </sheetNames>
    <sheetDataSet>
      <sheetData sheetId="0">
        <row r="11">
          <cell r="G11">
            <v>2751762</v>
          </cell>
        </row>
      </sheetData>
      <sheetData sheetId="1"/>
      <sheetData sheetId="2"/>
      <sheetData sheetId="3">
        <row r="10">
          <cell r="C10">
            <v>27</v>
          </cell>
          <cell r="F10">
            <v>55</v>
          </cell>
        </row>
        <row r="11">
          <cell r="C11">
            <v>35</v>
          </cell>
          <cell r="F11">
            <v>66</v>
          </cell>
        </row>
        <row r="12">
          <cell r="C12">
            <v>60</v>
          </cell>
          <cell r="F12">
            <v>151</v>
          </cell>
        </row>
        <row r="13">
          <cell r="C13">
            <v>77</v>
          </cell>
          <cell r="F13">
            <v>283</v>
          </cell>
        </row>
        <row r="14">
          <cell r="C14">
            <v>46</v>
          </cell>
          <cell r="F14">
            <v>162</v>
          </cell>
        </row>
        <row r="15">
          <cell r="C15">
            <v>96</v>
          </cell>
          <cell r="F15">
            <v>537</v>
          </cell>
        </row>
        <row r="16">
          <cell r="C16">
            <v>72</v>
          </cell>
          <cell r="F16">
            <v>200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3B937-9336-4665-B631-4F56CA582513}">
  <dimension ref="A1:J16"/>
  <sheetViews>
    <sheetView tabSelected="1" workbookViewId="0">
      <selection activeCell="F16" sqref="F16"/>
    </sheetView>
  </sheetViews>
  <sheetFormatPr defaultRowHeight="21" x14ac:dyDescent="0.35"/>
  <cols>
    <col min="1" max="1" width="4.875" style="4" customWidth="1"/>
    <col min="2" max="2" width="30.625" style="1" customWidth="1"/>
    <col min="3" max="7" width="18.625" style="1" customWidth="1"/>
    <col min="8" max="256" width="9" style="1"/>
    <col min="257" max="257" width="4.875" style="1" customWidth="1"/>
    <col min="258" max="258" width="32.125" style="1" customWidth="1"/>
    <col min="259" max="263" width="18.875" style="1" customWidth="1"/>
    <col min="264" max="512" width="9" style="1"/>
    <col min="513" max="513" width="4.875" style="1" customWidth="1"/>
    <col min="514" max="514" width="32.125" style="1" customWidth="1"/>
    <col min="515" max="519" width="18.875" style="1" customWidth="1"/>
    <col min="520" max="768" width="9" style="1"/>
    <col min="769" max="769" width="4.875" style="1" customWidth="1"/>
    <col min="770" max="770" width="32.125" style="1" customWidth="1"/>
    <col min="771" max="775" width="18.875" style="1" customWidth="1"/>
    <col min="776" max="1024" width="9" style="1"/>
    <col min="1025" max="1025" width="4.875" style="1" customWidth="1"/>
    <col min="1026" max="1026" width="32.125" style="1" customWidth="1"/>
    <col min="1027" max="1031" width="18.875" style="1" customWidth="1"/>
    <col min="1032" max="1280" width="9" style="1"/>
    <col min="1281" max="1281" width="4.875" style="1" customWidth="1"/>
    <col min="1282" max="1282" width="32.125" style="1" customWidth="1"/>
    <col min="1283" max="1287" width="18.875" style="1" customWidth="1"/>
    <col min="1288" max="1536" width="9" style="1"/>
    <col min="1537" max="1537" width="4.875" style="1" customWidth="1"/>
    <col min="1538" max="1538" width="32.125" style="1" customWidth="1"/>
    <col min="1539" max="1543" width="18.875" style="1" customWidth="1"/>
    <col min="1544" max="1792" width="9" style="1"/>
    <col min="1793" max="1793" width="4.875" style="1" customWidth="1"/>
    <col min="1794" max="1794" width="32.125" style="1" customWidth="1"/>
    <col min="1795" max="1799" width="18.875" style="1" customWidth="1"/>
    <col min="1800" max="2048" width="9" style="1"/>
    <col min="2049" max="2049" width="4.875" style="1" customWidth="1"/>
    <col min="2050" max="2050" width="32.125" style="1" customWidth="1"/>
    <col min="2051" max="2055" width="18.875" style="1" customWidth="1"/>
    <col min="2056" max="2304" width="9" style="1"/>
    <col min="2305" max="2305" width="4.875" style="1" customWidth="1"/>
    <col min="2306" max="2306" width="32.125" style="1" customWidth="1"/>
    <col min="2307" max="2311" width="18.875" style="1" customWidth="1"/>
    <col min="2312" max="2560" width="9" style="1"/>
    <col min="2561" max="2561" width="4.875" style="1" customWidth="1"/>
    <col min="2562" max="2562" width="32.125" style="1" customWidth="1"/>
    <col min="2563" max="2567" width="18.875" style="1" customWidth="1"/>
    <col min="2568" max="2816" width="9" style="1"/>
    <col min="2817" max="2817" width="4.875" style="1" customWidth="1"/>
    <col min="2818" max="2818" width="32.125" style="1" customWidth="1"/>
    <col min="2819" max="2823" width="18.875" style="1" customWidth="1"/>
    <col min="2824" max="3072" width="9" style="1"/>
    <col min="3073" max="3073" width="4.875" style="1" customWidth="1"/>
    <col min="3074" max="3074" width="32.125" style="1" customWidth="1"/>
    <col min="3075" max="3079" width="18.875" style="1" customWidth="1"/>
    <col min="3080" max="3328" width="9" style="1"/>
    <col min="3329" max="3329" width="4.875" style="1" customWidth="1"/>
    <col min="3330" max="3330" width="32.125" style="1" customWidth="1"/>
    <col min="3331" max="3335" width="18.875" style="1" customWidth="1"/>
    <col min="3336" max="3584" width="9" style="1"/>
    <col min="3585" max="3585" width="4.875" style="1" customWidth="1"/>
    <col min="3586" max="3586" width="32.125" style="1" customWidth="1"/>
    <col min="3587" max="3591" width="18.875" style="1" customWidth="1"/>
    <col min="3592" max="3840" width="9" style="1"/>
    <col min="3841" max="3841" width="4.875" style="1" customWidth="1"/>
    <col min="3842" max="3842" width="32.125" style="1" customWidth="1"/>
    <col min="3843" max="3847" width="18.875" style="1" customWidth="1"/>
    <col min="3848" max="4096" width="9" style="1"/>
    <col min="4097" max="4097" width="4.875" style="1" customWidth="1"/>
    <col min="4098" max="4098" width="32.125" style="1" customWidth="1"/>
    <col min="4099" max="4103" width="18.875" style="1" customWidth="1"/>
    <col min="4104" max="4352" width="9" style="1"/>
    <col min="4353" max="4353" width="4.875" style="1" customWidth="1"/>
    <col min="4354" max="4354" width="32.125" style="1" customWidth="1"/>
    <col min="4355" max="4359" width="18.875" style="1" customWidth="1"/>
    <col min="4360" max="4608" width="9" style="1"/>
    <col min="4609" max="4609" width="4.875" style="1" customWidth="1"/>
    <col min="4610" max="4610" width="32.125" style="1" customWidth="1"/>
    <col min="4611" max="4615" width="18.875" style="1" customWidth="1"/>
    <col min="4616" max="4864" width="9" style="1"/>
    <col min="4865" max="4865" width="4.875" style="1" customWidth="1"/>
    <col min="4866" max="4866" width="32.125" style="1" customWidth="1"/>
    <col min="4867" max="4871" width="18.875" style="1" customWidth="1"/>
    <col min="4872" max="5120" width="9" style="1"/>
    <col min="5121" max="5121" width="4.875" style="1" customWidth="1"/>
    <col min="5122" max="5122" width="32.125" style="1" customWidth="1"/>
    <col min="5123" max="5127" width="18.875" style="1" customWidth="1"/>
    <col min="5128" max="5376" width="9" style="1"/>
    <col min="5377" max="5377" width="4.875" style="1" customWidth="1"/>
    <col min="5378" max="5378" width="32.125" style="1" customWidth="1"/>
    <col min="5379" max="5383" width="18.875" style="1" customWidth="1"/>
    <col min="5384" max="5632" width="9" style="1"/>
    <col min="5633" max="5633" width="4.875" style="1" customWidth="1"/>
    <col min="5634" max="5634" width="32.125" style="1" customWidth="1"/>
    <col min="5635" max="5639" width="18.875" style="1" customWidth="1"/>
    <col min="5640" max="5888" width="9" style="1"/>
    <col min="5889" max="5889" width="4.875" style="1" customWidth="1"/>
    <col min="5890" max="5890" width="32.125" style="1" customWidth="1"/>
    <col min="5891" max="5895" width="18.875" style="1" customWidth="1"/>
    <col min="5896" max="6144" width="9" style="1"/>
    <col min="6145" max="6145" width="4.875" style="1" customWidth="1"/>
    <col min="6146" max="6146" width="32.125" style="1" customWidth="1"/>
    <col min="6147" max="6151" width="18.875" style="1" customWidth="1"/>
    <col min="6152" max="6400" width="9" style="1"/>
    <col min="6401" max="6401" width="4.875" style="1" customWidth="1"/>
    <col min="6402" max="6402" width="32.125" style="1" customWidth="1"/>
    <col min="6403" max="6407" width="18.875" style="1" customWidth="1"/>
    <col min="6408" max="6656" width="9" style="1"/>
    <col min="6657" max="6657" width="4.875" style="1" customWidth="1"/>
    <col min="6658" max="6658" width="32.125" style="1" customWidth="1"/>
    <col min="6659" max="6663" width="18.875" style="1" customWidth="1"/>
    <col min="6664" max="6912" width="9" style="1"/>
    <col min="6913" max="6913" width="4.875" style="1" customWidth="1"/>
    <col min="6914" max="6914" width="32.125" style="1" customWidth="1"/>
    <col min="6915" max="6919" width="18.875" style="1" customWidth="1"/>
    <col min="6920" max="7168" width="9" style="1"/>
    <col min="7169" max="7169" width="4.875" style="1" customWidth="1"/>
    <col min="7170" max="7170" width="32.125" style="1" customWidth="1"/>
    <col min="7171" max="7175" width="18.875" style="1" customWidth="1"/>
    <col min="7176" max="7424" width="9" style="1"/>
    <col min="7425" max="7425" width="4.875" style="1" customWidth="1"/>
    <col min="7426" max="7426" width="32.125" style="1" customWidth="1"/>
    <col min="7427" max="7431" width="18.875" style="1" customWidth="1"/>
    <col min="7432" max="7680" width="9" style="1"/>
    <col min="7681" max="7681" width="4.875" style="1" customWidth="1"/>
    <col min="7682" max="7682" width="32.125" style="1" customWidth="1"/>
    <col min="7683" max="7687" width="18.875" style="1" customWidth="1"/>
    <col min="7688" max="7936" width="9" style="1"/>
    <col min="7937" max="7937" width="4.875" style="1" customWidth="1"/>
    <col min="7938" max="7938" width="32.125" style="1" customWidth="1"/>
    <col min="7939" max="7943" width="18.875" style="1" customWidth="1"/>
    <col min="7944" max="8192" width="9" style="1"/>
    <col min="8193" max="8193" width="4.875" style="1" customWidth="1"/>
    <col min="8194" max="8194" width="32.125" style="1" customWidth="1"/>
    <col min="8195" max="8199" width="18.875" style="1" customWidth="1"/>
    <col min="8200" max="8448" width="9" style="1"/>
    <col min="8449" max="8449" width="4.875" style="1" customWidth="1"/>
    <col min="8450" max="8450" width="32.125" style="1" customWidth="1"/>
    <col min="8451" max="8455" width="18.875" style="1" customWidth="1"/>
    <col min="8456" max="8704" width="9" style="1"/>
    <col min="8705" max="8705" width="4.875" style="1" customWidth="1"/>
    <col min="8706" max="8706" width="32.125" style="1" customWidth="1"/>
    <col min="8707" max="8711" width="18.875" style="1" customWidth="1"/>
    <col min="8712" max="8960" width="9" style="1"/>
    <col min="8961" max="8961" width="4.875" style="1" customWidth="1"/>
    <col min="8962" max="8962" width="32.125" style="1" customWidth="1"/>
    <col min="8963" max="8967" width="18.875" style="1" customWidth="1"/>
    <col min="8968" max="9216" width="9" style="1"/>
    <col min="9217" max="9217" width="4.875" style="1" customWidth="1"/>
    <col min="9218" max="9218" width="32.125" style="1" customWidth="1"/>
    <col min="9219" max="9223" width="18.875" style="1" customWidth="1"/>
    <col min="9224" max="9472" width="9" style="1"/>
    <col min="9473" max="9473" width="4.875" style="1" customWidth="1"/>
    <col min="9474" max="9474" width="32.125" style="1" customWidth="1"/>
    <col min="9475" max="9479" width="18.875" style="1" customWidth="1"/>
    <col min="9480" max="9728" width="9" style="1"/>
    <col min="9729" max="9729" width="4.875" style="1" customWidth="1"/>
    <col min="9730" max="9730" width="32.125" style="1" customWidth="1"/>
    <col min="9731" max="9735" width="18.875" style="1" customWidth="1"/>
    <col min="9736" max="9984" width="9" style="1"/>
    <col min="9985" max="9985" width="4.875" style="1" customWidth="1"/>
    <col min="9986" max="9986" width="32.125" style="1" customWidth="1"/>
    <col min="9987" max="9991" width="18.875" style="1" customWidth="1"/>
    <col min="9992" max="10240" width="9" style="1"/>
    <col min="10241" max="10241" width="4.875" style="1" customWidth="1"/>
    <col min="10242" max="10242" width="32.125" style="1" customWidth="1"/>
    <col min="10243" max="10247" width="18.875" style="1" customWidth="1"/>
    <col min="10248" max="10496" width="9" style="1"/>
    <col min="10497" max="10497" width="4.875" style="1" customWidth="1"/>
    <col min="10498" max="10498" width="32.125" style="1" customWidth="1"/>
    <col min="10499" max="10503" width="18.875" style="1" customWidth="1"/>
    <col min="10504" max="10752" width="9" style="1"/>
    <col min="10753" max="10753" width="4.875" style="1" customWidth="1"/>
    <col min="10754" max="10754" width="32.125" style="1" customWidth="1"/>
    <col min="10755" max="10759" width="18.875" style="1" customWidth="1"/>
    <col min="10760" max="11008" width="9" style="1"/>
    <col min="11009" max="11009" width="4.875" style="1" customWidth="1"/>
    <col min="11010" max="11010" width="32.125" style="1" customWidth="1"/>
    <col min="11011" max="11015" width="18.875" style="1" customWidth="1"/>
    <col min="11016" max="11264" width="9" style="1"/>
    <col min="11265" max="11265" width="4.875" style="1" customWidth="1"/>
    <col min="11266" max="11266" width="32.125" style="1" customWidth="1"/>
    <col min="11267" max="11271" width="18.875" style="1" customWidth="1"/>
    <col min="11272" max="11520" width="9" style="1"/>
    <col min="11521" max="11521" width="4.875" style="1" customWidth="1"/>
    <col min="11522" max="11522" width="32.125" style="1" customWidth="1"/>
    <col min="11523" max="11527" width="18.875" style="1" customWidth="1"/>
    <col min="11528" max="11776" width="9" style="1"/>
    <col min="11777" max="11777" width="4.875" style="1" customWidth="1"/>
    <col min="11778" max="11778" width="32.125" style="1" customWidth="1"/>
    <col min="11779" max="11783" width="18.875" style="1" customWidth="1"/>
    <col min="11784" max="12032" width="9" style="1"/>
    <col min="12033" max="12033" width="4.875" style="1" customWidth="1"/>
    <col min="12034" max="12034" width="32.125" style="1" customWidth="1"/>
    <col min="12035" max="12039" width="18.875" style="1" customWidth="1"/>
    <col min="12040" max="12288" width="9" style="1"/>
    <col min="12289" max="12289" width="4.875" style="1" customWidth="1"/>
    <col min="12290" max="12290" width="32.125" style="1" customWidth="1"/>
    <col min="12291" max="12295" width="18.875" style="1" customWidth="1"/>
    <col min="12296" max="12544" width="9" style="1"/>
    <col min="12545" max="12545" width="4.875" style="1" customWidth="1"/>
    <col min="12546" max="12546" width="32.125" style="1" customWidth="1"/>
    <col min="12547" max="12551" width="18.875" style="1" customWidth="1"/>
    <col min="12552" max="12800" width="9" style="1"/>
    <col min="12801" max="12801" width="4.875" style="1" customWidth="1"/>
    <col min="12802" max="12802" width="32.125" style="1" customWidth="1"/>
    <col min="12803" max="12807" width="18.875" style="1" customWidth="1"/>
    <col min="12808" max="13056" width="9" style="1"/>
    <col min="13057" max="13057" width="4.875" style="1" customWidth="1"/>
    <col min="13058" max="13058" width="32.125" style="1" customWidth="1"/>
    <col min="13059" max="13063" width="18.875" style="1" customWidth="1"/>
    <col min="13064" max="13312" width="9" style="1"/>
    <col min="13313" max="13313" width="4.875" style="1" customWidth="1"/>
    <col min="13314" max="13314" width="32.125" style="1" customWidth="1"/>
    <col min="13315" max="13319" width="18.875" style="1" customWidth="1"/>
    <col min="13320" max="13568" width="9" style="1"/>
    <col min="13569" max="13569" width="4.875" style="1" customWidth="1"/>
    <col min="13570" max="13570" width="32.125" style="1" customWidth="1"/>
    <col min="13571" max="13575" width="18.875" style="1" customWidth="1"/>
    <col min="13576" max="13824" width="9" style="1"/>
    <col min="13825" max="13825" width="4.875" style="1" customWidth="1"/>
    <col min="13826" max="13826" width="32.125" style="1" customWidth="1"/>
    <col min="13827" max="13831" width="18.875" style="1" customWidth="1"/>
    <col min="13832" max="14080" width="9" style="1"/>
    <col min="14081" max="14081" width="4.875" style="1" customWidth="1"/>
    <col min="14082" max="14082" width="32.125" style="1" customWidth="1"/>
    <col min="14083" max="14087" width="18.875" style="1" customWidth="1"/>
    <col min="14088" max="14336" width="9" style="1"/>
    <col min="14337" max="14337" width="4.875" style="1" customWidth="1"/>
    <col min="14338" max="14338" width="32.125" style="1" customWidth="1"/>
    <col min="14339" max="14343" width="18.875" style="1" customWidth="1"/>
    <col min="14344" max="14592" width="9" style="1"/>
    <col min="14593" max="14593" width="4.875" style="1" customWidth="1"/>
    <col min="14594" max="14594" width="32.125" style="1" customWidth="1"/>
    <col min="14595" max="14599" width="18.875" style="1" customWidth="1"/>
    <col min="14600" max="14848" width="9" style="1"/>
    <col min="14849" max="14849" width="4.875" style="1" customWidth="1"/>
    <col min="14850" max="14850" width="32.125" style="1" customWidth="1"/>
    <col min="14851" max="14855" width="18.875" style="1" customWidth="1"/>
    <col min="14856" max="15104" width="9" style="1"/>
    <col min="15105" max="15105" width="4.875" style="1" customWidth="1"/>
    <col min="15106" max="15106" width="32.125" style="1" customWidth="1"/>
    <col min="15107" max="15111" width="18.875" style="1" customWidth="1"/>
    <col min="15112" max="15360" width="9" style="1"/>
    <col min="15361" max="15361" width="4.875" style="1" customWidth="1"/>
    <col min="15362" max="15362" width="32.125" style="1" customWidth="1"/>
    <col min="15363" max="15367" width="18.875" style="1" customWidth="1"/>
    <col min="15368" max="15616" width="9" style="1"/>
    <col min="15617" max="15617" width="4.875" style="1" customWidth="1"/>
    <col min="15618" max="15618" width="32.125" style="1" customWidth="1"/>
    <col min="15619" max="15623" width="18.875" style="1" customWidth="1"/>
    <col min="15624" max="15872" width="9" style="1"/>
    <col min="15873" max="15873" width="4.875" style="1" customWidth="1"/>
    <col min="15874" max="15874" width="32.125" style="1" customWidth="1"/>
    <col min="15875" max="15879" width="18.875" style="1" customWidth="1"/>
    <col min="15880" max="16128" width="9" style="1"/>
    <col min="16129" max="16129" width="4.875" style="1" customWidth="1"/>
    <col min="16130" max="16130" width="32.125" style="1" customWidth="1"/>
    <col min="16131" max="16135" width="18.875" style="1" customWidth="1"/>
    <col min="16136" max="16384" width="9" style="1"/>
  </cols>
  <sheetData>
    <row r="1" spans="1:10" x14ac:dyDescent="0.35">
      <c r="A1" s="41" t="s">
        <v>10</v>
      </c>
      <c r="B1" s="41"/>
      <c r="C1" s="41"/>
      <c r="D1" s="41"/>
      <c r="E1" s="41"/>
      <c r="F1" s="41"/>
      <c r="G1" s="41"/>
    </row>
    <row r="3" spans="1:10" x14ac:dyDescent="0.35">
      <c r="A3" s="40" t="s">
        <v>0</v>
      </c>
      <c r="B3" s="40" t="s">
        <v>11</v>
      </c>
      <c r="C3" s="42" t="s">
        <v>12</v>
      </c>
      <c r="D3" s="43"/>
      <c r="E3" s="43"/>
      <c r="F3" s="43"/>
      <c r="G3" s="40" t="s">
        <v>2</v>
      </c>
    </row>
    <row r="4" spans="1:10" x14ac:dyDescent="0.35">
      <c r="A4" s="40"/>
      <c r="B4" s="40"/>
      <c r="C4" s="40" t="s">
        <v>13</v>
      </c>
      <c r="D4" s="40"/>
      <c r="E4" s="40" t="s">
        <v>14</v>
      </c>
      <c r="F4" s="40"/>
      <c r="G4" s="40"/>
    </row>
    <row r="5" spans="1:10" x14ac:dyDescent="0.35">
      <c r="A5" s="40"/>
      <c r="B5" s="40"/>
      <c r="C5" s="5" t="s">
        <v>12</v>
      </c>
      <c r="D5" s="3" t="s">
        <v>15</v>
      </c>
      <c r="E5" s="5" t="s">
        <v>12</v>
      </c>
      <c r="F5" s="3" t="s">
        <v>15</v>
      </c>
      <c r="G5" s="40"/>
    </row>
    <row r="6" spans="1:10" x14ac:dyDescent="0.35">
      <c r="A6" s="2">
        <v>1</v>
      </c>
      <c r="B6" s="6" t="s">
        <v>16</v>
      </c>
      <c r="C6" s="7">
        <v>10581792</v>
      </c>
      <c r="D6" s="2">
        <v>98</v>
      </c>
      <c r="E6" s="7">
        <v>0</v>
      </c>
      <c r="F6" s="7">
        <v>0</v>
      </c>
      <c r="G6" s="7">
        <f t="shared" ref="G6:G13" si="0">C6+F6</f>
        <v>10581792</v>
      </c>
    </row>
    <row r="7" spans="1:10" x14ac:dyDescent="0.35">
      <c r="A7" s="2">
        <v>2</v>
      </c>
      <c r="B7" s="6" t="s">
        <v>17</v>
      </c>
      <c r="C7" s="7">
        <v>1551163</v>
      </c>
      <c r="D7" s="2">
        <v>98</v>
      </c>
      <c r="E7" s="7">
        <v>0</v>
      </c>
      <c r="F7" s="7">
        <v>0</v>
      </c>
      <c r="G7" s="7">
        <f t="shared" si="0"/>
        <v>1551163</v>
      </c>
    </row>
    <row r="8" spans="1:10" x14ac:dyDescent="0.35">
      <c r="A8" s="2">
        <v>3</v>
      </c>
      <c r="B8" s="6" t="s">
        <v>18</v>
      </c>
      <c r="C8" s="7">
        <v>1487712</v>
      </c>
      <c r="D8" s="2">
        <v>97</v>
      </c>
      <c r="E8" s="7">
        <v>0</v>
      </c>
      <c r="F8" s="7">
        <v>0</v>
      </c>
      <c r="G8" s="7">
        <f t="shared" si="0"/>
        <v>1487712</v>
      </c>
    </row>
    <row r="9" spans="1:10" x14ac:dyDescent="0.35">
      <c r="A9" s="2">
        <v>4</v>
      </c>
      <c r="B9" s="6" t="s">
        <v>19</v>
      </c>
      <c r="C9" s="7">
        <v>2707328</v>
      </c>
      <c r="D9" s="2">
        <v>97</v>
      </c>
      <c r="E9" s="7">
        <v>0</v>
      </c>
      <c r="F9" s="7">
        <v>0</v>
      </c>
      <c r="G9" s="7">
        <f t="shared" si="0"/>
        <v>2707328</v>
      </c>
    </row>
    <row r="10" spans="1:10" x14ac:dyDescent="0.35">
      <c r="A10" s="8">
        <v>5</v>
      </c>
      <c r="B10" s="9" t="s">
        <v>20</v>
      </c>
      <c r="C10" s="10">
        <v>2520061</v>
      </c>
      <c r="D10" s="11">
        <v>97</v>
      </c>
      <c r="E10" s="10">
        <v>0</v>
      </c>
      <c r="F10" s="10">
        <v>0</v>
      </c>
      <c r="G10" s="10">
        <f t="shared" si="0"/>
        <v>2520061</v>
      </c>
      <c r="J10" s="1" t="s">
        <v>21</v>
      </c>
    </row>
    <row r="11" spans="1:10" x14ac:dyDescent="0.35">
      <c r="A11" s="8">
        <v>6</v>
      </c>
      <c r="B11" s="9" t="s">
        <v>22</v>
      </c>
      <c r="C11" s="10">
        <v>2751762</v>
      </c>
      <c r="D11" s="11" t="s">
        <v>23</v>
      </c>
      <c r="E11" s="10">
        <v>0</v>
      </c>
      <c r="F11" s="10">
        <v>0</v>
      </c>
      <c r="G11" s="10">
        <f t="shared" si="0"/>
        <v>2751762</v>
      </c>
    </row>
    <row r="12" spans="1:10" x14ac:dyDescent="0.35">
      <c r="A12" s="12">
        <v>7</v>
      </c>
      <c r="B12" s="9" t="s">
        <v>24</v>
      </c>
      <c r="C12" s="13">
        <v>9332496</v>
      </c>
      <c r="D12" s="11" t="s">
        <v>25</v>
      </c>
      <c r="E12" s="10">
        <v>0</v>
      </c>
      <c r="F12" s="10">
        <v>0</v>
      </c>
      <c r="G12" s="10">
        <f t="shared" si="0"/>
        <v>9332496</v>
      </c>
    </row>
    <row r="13" spans="1:10" x14ac:dyDescent="0.35">
      <c r="A13" s="44" t="s">
        <v>2</v>
      </c>
      <c r="B13" s="45"/>
      <c r="C13" s="46">
        <f>SUM(C6:C12)</f>
        <v>30932314</v>
      </c>
      <c r="D13" s="47"/>
      <c r="E13" s="46">
        <v>0</v>
      </c>
      <c r="F13" s="47"/>
      <c r="G13" s="14">
        <f t="shared" si="0"/>
        <v>30932314</v>
      </c>
    </row>
    <row r="14" spans="1:10" x14ac:dyDescent="0.35">
      <c r="B14" s="15" t="s">
        <v>26</v>
      </c>
      <c r="C14" s="48" t="s">
        <v>27</v>
      </c>
      <c r="D14" s="48"/>
      <c r="E14" s="48"/>
      <c r="F14" s="48"/>
      <c r="G14" s="48"/>
    </row>
    <row r="15" spans="1:10" x14ac:dyDescent="0.35">
      <c r="A15" s="16"/>
      <c r="C15" s="1" t="s">
        <v>28</v>
      </c>
    </row>
    <row r="16" spans="1:10" x14ac:dyDescent="0.35">
      <c r="C16" s="1" t="s">
        <v>29</v>
      </c>
    </row>
  </sheetData>
  <mergeCells count="11">
    <mergeCell ref="A13:B13"/>
    <mergeCell ref="C13:D13"/>
    <mergeCell ref="E13:F13"/>
    <mergeCell ref="C14:G14"/>
    <mergeCell ref="A1:G1"/>
    <mergeCell ref="A3:A5"/>
    <mergeCell ref="B3:B5"/>
    <mergeCell ref="C3:F3"/>
    <mergeCell ref="G3:G5"/>
    <mergeCell ref="C4:D4"/>
    <mergeCell ref="E4:F4"/>
  </mergeCells>
  <pageMargins left="0.39370078740157483" right="0.39370078740157483" top="0.59055118110236227" bottom="0.59055118110236227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A75C6-E918-4D64-88C9-AFF0E0220788}">
  <dimension ref="A1:R17"/>
  <sheetViews>
    <sheetView topLeftCell="A3" workbookViewId="0">
      <selection sqref="A1:H1"/>
    </sheetView>
  </sheetViews>
  <sheetFormatPr defaultRowHeight="18.75" x14ac:dyDescent="0.2"/>
  <cols>
    <col min="1" max="1" width="5.375" style="30" customWidth="1"/>
    <col min="2" max="2" width="15.875" style="19" customWidth="1"/>
    <col min="3" max="3" width="18.375" style="19" customWidth="1"/>
    <col min="4" max="4" width="18.375" style="39" customWidth="1"/>
    <col min="5" max="5" width="18.375" style="19" customWidth="1"/>
    <col min="6" max="7" width="18.375" style="39" customWidth="1"/>
    <col min="8" max="8" width="14.5" style="39" customWidth="1"/>
    <col min="9" max="256" width="9" style="19"/>
    <col min="257" max="257" width="5.375" style="19" customWidth="1"/>
    <col min="258" max="258" width="15.875" style="19" customWidth="1"/>
    <col min="259" max="263" width="18.375" style="19" customWidth="1"/>
    <col min="264" max="264" width="14.5" style="19" customWidth="1"/>
    <col min="265" max="512" width="9" style="19"/>
    <col min="513" max="513" width="5.375" style="19" customWidth="1"/>
    <col min="514" max="514" width="15.875" style="19" customWidth="1"/>
    <col min="515" max="519" width="18.375" style="19" customWidth="1"/>
    <col min="520" max="520" width="14.5" style="19" customWidth="1"/>
    <col min="521" max="768" width="9" style="19"/>
    <col min="769" max="769" width="5.375" style="19" customWidth="1"/>
    <col min="770" max="770" width="15.875" style="19" customWidth="1"/>
    <col min="771" max="775" width="18.375" style="19" customWidth="1"/>
    <col min="776" max="776" width="14.5" style="19" customWidth="1"/>
    <col min="777" max="1024" width="9" style="19"/>
    <col min="1025" max="1025" width="5.375" style="19" customWidth="1"/>
    <col min="1026" max="1026" width="15.875" style="19" customWidth="1"/>
    <col min="1027" max="1031" width="18.375" style="19" customWidth="1"/>
    <col min="1032" max="1032" width="14.5" style="19" customWidth="1"/>
    <col min="1033" max="1280" width="9" style="19"/>
    <col min="1281" max="1281" width="5.375" style="19" customWidth="1"/>
    <col min="1282" max="1282" width="15.875" style="19" customWidth="1"/>
    <col min="1283" max="1287" width="18.375" style="19" customWidth="1"/>
    <col min="1288" max="1288" width="14.5" style="19" customWidth="1"/>
    <col min="1289" max="1536" width="9" style="19"/>
    <col min="1537" max="1537" width="5.375" style="19" customWidth="1"/>
    <col min="1538" max="1538" width="15.875" style="19" customWidth="1"/>
    <col min="1539" max="1543" width="18.375" style="19" customWidth="1"/>
    <col min="1544" max="1544" width="14.5" style="19" customWidth="1"/>
    <col min="1545" max="1792" width="9" style="19"/>
    <col min="1793" max="1793" width="5.375" style="19" customWidth="1"/>
    <col min="1794" max="1794" width="15.875" style="19" customWidth="1"/>
    <col min="1795" max="1799" width="18.375" style="19" customWidth="1"/>
    <col min="1800" max="1800" width="14.5" style="19" customWidth="1"/>
    <col min="1801" max="2048" width="9" style="19"/>
    <col min="2049" max="2049" width="5.375" style="19" customWidth="1"/>
    <col min="2050" max="2050" width="15.875" style="19" customWidth="1"/>
    <col min="2051" max="2055" width="18.375" style="19" customWidth="1"/>
    <col min="2056" max="2056" width="14.5" style="19" customWidth="1"/>
    <col min="2057" max="2304" width="9" style="19"/>
    <col min="2305" max="2305" width="5.375" style="19" customWidth="1"/>
    <col min="2306" max="2306" width="15.875" style="19" customWidth="1"/>
    <col min="2307" max="2311" width="18.375" style="19" customWidth="1"/>
    <col min="2312" max="2312" width="14.5" style="19" customWidth="1"/>
    <col min="2313" max="2560" width="9" style="19"/>
    <col min="2561" max="2561" width="5.375" style="19" customWidth="1"/>
    <col min="2562" max="2562" width="15.875" style="19" customWidth="1"/>
    <col min="2563" max="2567" width="18.375" style="19" customWidth="1"/>
    <col min="2568" max="2568" width="14.5" style="19" customWidth="1"/>
    <col min="2569" max="2816" width="9" style="19"/>
    <col min="2817" max="2817" width="5.375" style="19" customWidth="1"/>
    <col min="2818" max="2818" width="15.875" style="19" customWidth="1"/>
    <col min="2819" max="2823" width="18.375" style="19" customWidth="1"/>
    <col min="2824" max="2824" width="14.5" style="19" customWidth="1"/>
    <col min="2825" max="3072" width="9" style="19"/>
    <col min="3073" max="3073" width="5.375" style="19" customWidth="1"/>
    <col min="3074" max="3074" width="15.875" style="19" customWidth="1"/>
    <col min="3075" max="3079" width="18.375" style="19" customWidth="1"/>
    <col min="3080" max="3080" width="14.5" style="19" customWidth="1"/>
    <col min="3081" max="3328" width="9" style="19"/>
    <col min="3329" max="3329" width="5.375" style="19" customWidth="1"/>
    <col min="3330" max="3330" width="15.875" style="19" customWidth="1"/>
    <col min="3331" max="3335" width="18.375" style="19" customWidth="1"/>
    <col min="3336" max="3336" width="14.5" style="19" customWidth="1"/>
    <col min="3337" max="3584" width="9" style="19"/>
    <col min="3585" max="3585" width="5.375" style="19" customWidth="1"/>
    <col min="3586" max="3586" width="15.875" style="19" customWidth="1"/>
    <col min="3587" max="3591" width="18.375" style="19" customWidth="1"/>
    <col min="3592" max="3592" width="14.5" style="19" customWidth="1"/>
    <col min="3593" max="3840" width="9" style="19"/>
    <col min="3841" max="3841" width="5.375" style="19" customWidth="1"/>
    <col min="3842" max="3842" width="15.875" style="19" customWidth="1"/>
    <col min="3843" max="3847" width="18.375" style="19" customWidth="1"/>
    <col min="3848" max="3848" width="14.5" style="19" customWidth="1"/>
    <col min="3849" max="4096" width="9" style="19"/>
    <col min="4097" max="4097" width="5.375" style="19" customWidth="1"/>
    <col min="4098" max="4098" width="15.875" style="19" customWidth="1"/>
    <col min="4099" max="4103" width="18.375" style="19" customWidth="1"/>
    <col min="4104" max="4104" width="14.5" style="19" customWidth="1"/>
    <col min="4105" max="4352" width="9" style="19"/>
    <col min="4353" max="4353" width="5.375" style="19" customWidth="1"/>
    <col min="4354" max="4354" width="15.875" style="19" customWidth="1"/>
    <col min="4355" max="4359" width="18.375" style="19" customWidth="1"/>
    <col min="4360" max="4360" width="14.5" style="19" customWidth="1"/>
    <col min="4361" max="4608" width="9" style="19"/>
    <col min="4609" max="4609" width="5.375" style="19" customWidth="1"/>
    <col min="4610" max="4610" width="15.875" style="19" customWidth="1"/>
    <col min="4611" max="4615" width="18.375" style="19" customWidth="1"/>
    <col min="4616" max="4616" width="14.5" style="19" customWidth="1"/>
    <col min="4617" max="4864" width="9" style="19"/>
    <col min="4865" max="4865" width="5.375" style="19" customWidth="1"/>
    <col min="4866" max="4866" width="15.875" style="19" customWidth="1"/>
    <col min="4867" max="4871" width="18.375" style="19" customWidth="1"/>
    <col min="4872" max="4872" width="14.5" style="19" customWidth="1"/>
    <col min="4873" max="5120" width="9" style="19"/>
    <col min="5121" max="5121" width="5.375" style="19" customWidth="1"/>
    <col min="5122" max="5122" width="15.875" style="19" customWidth="1"/>
    <col min="5123" max="5127" width="18.375" style="19" customWidth="1"/>
    <col min="5128" max="5128" width="14.5" style="19" customWidth="1"/>
    <col min="5129" max="5376" width="9" style="19"/>
    <col min="5377" max="5377" width="5.375" style="19" customWidth="1"/>
    <col min="5378" max="5378" width="15.875" style="19" customWidth="1"/>
    <col min="5379" max="5383" width="18.375" style="19" customWidth="1"/>
    <col min="5384" max="5384" width="14.5" style="19" customWidth="1"/>
    <col min="5385" max="5632" width="9" style="19"/>
    <col min="5633" max="5633" width="5.375" style="19" customWidth="1"/>
    <col min="5634" max="5634" width="15.875" style="19" customWidth="1"/>
    <col min="5635" max="5639" width="18.375" style="19" customWidth="1"/>
    <col min="5640" max="5640" width="14.5" style="19" customWidth="1"/>
    <col min="5641" max="5888" width="9" style="19"/>
    <col min="5889" max="5889" width="5.375" style="19" customWidth="1"/>
    <col min="5890" max="5890" width="15.875" style="19" customWidth="1"/>
    <col min="5891" max="5895" width="18.375" style="19" customWidth="1"/>
    <col min="5896" max="5896" width="14.5" style="19" customWidth="1"/>
    <col min="5897" max="6144" width="9" style="19"/>
    <col min="6145" max="6145" width="5.375" style="19" customWidth="1"/>
    <col min="6146" max="6146" width="15.875" style="19" customWidth="1"/>
    <col min="6147" max="6151" width="18.375" style="19" customWidth="1"/>
    <col min="6152" max="6152" width="14.5" style="19" customWidth="1"/>
    <col min="6153" max="6400" width="9" style="19"/>
    <col min="6401" max="6401" width="5.375" style="19" customWidth="1"/>
    <col min="6402" max="6402" width="15.875" style="19" customWidth="1"/>
    <col min="6403" max="6407" width="18.375" style="19" customWidth="1"/>
    <col min="6408" max="6408" width="14.5" style="19" customWidth="1"/>
    <col min="6409" max="6656" width="9" style="19"/>
    <col min="6657" max="6657" width="5.375" style="19" customWidth="1"/>
    <col min="6658" max="6658" width="15.875" style="19" customWidth="1"/>
    <col min="6659" max="6663" width="18.375" style="19" customWidth="1"/>
    <col min="6664" max="6664" width="14.5" style="19" customWidth="1"/>
    <col min="6665" max="6912" width="9" style="19"/>
    <col min="6913" max="6913" width="5.375" style="19" customWidth="1"/>
    <col min="6914" max="6914" width="15.875" style="19" customWidth="1"/>
    <col min="6915" max="6919" width="18.375" style="19" customWidth="1"/>
    <col min="6920" max="6920" width="14.5" style="19" customWidth="1"/>
    <col min="6921" max="7168" width="9" style="19"/>
    <col min="7169" max="7169" width="5.375" style="19" customWidth="1"/>
    <col min="7170" max="7170" width="15.875" style="19" customWidth="1"/>
    <col min="7171" max="7175" width="18.375" style="19" customWidth="1"/>
    <col min="7176" max="7176" width="14.5" style="19" customWidth="1"/>
    <col min="7177" max="7424" width="9" style="19"/>
    <col min="7425" max="7425" width="5.375" style="19" customWidth="1"/>
    <col min="7426" max="7426" width="15.875" style="19" customWidth="1"/>
    <col min="7427" max="7431" width="18.375" style="19" customWidth="1"/>
    <col min="7432" max="7432" width="14.5" style="19" customWidth="1"/>
    <col min="7433" max="7680" width="9" style="19"/>
    <col min="7681" max="7681" width="5.375" style="19" customWidth="1"/>
    <col min="7682" max="7682" width="15.875" style="19" customWidth="1"/>
    <col min="7683" max="7687" width="18.375" style="19" customWidth="1"/>
    <col min="7688" max="7688" width="14.5" style="19" customWidth="1"/>
    <col min="7689" max="7936" width="9" style="19"/>
    <col min="7937" max="7937" width="5.375" style="19" customWidth="1"/>
    <col min="7938" max="7938" width="15.875" style="19" customWidth="1"/>
    <col min="7939" max="7943" width="18.375" style="19" customWidth="1"/>
    <col min="7944" max="7944" width="14.5" style="19" customWidth="1"/>
    <col min="7945" max="8192" width="9" style="19"/>
    <col min="8193" max="8193" width="5.375" style="19" customWidth="1"/>
    <col min="8194" max="8194" width="15.875" style="19" customWidth="1"/>
    <col min="8195" max="8199" width="18.375" style="19" customWidth="1"/>
    <col min="8200" max="8200" width="14.5" style="19" customWidth="1"/>
    <col min="8201" max="8448" width="9" style="19"/>
    <col min="8449" max="8449" width="5.375" style="19" customWidth="1"/>
    <col min="8450" max="8450" width="15.875" style="19" customWidth="1"/>
    <col min="8451" max="8455" width="18.375" style="19" customWidth="1"/>
    <col min="8456" max="8456" width="14.5" style="19" customWidth="1"/>
    <col min="8457" max="8704" width="9" style="19"/>
    <col min="8705" max="8705" width="5.375" style="19" customWidth="1"/>
    <col min="8706" max="8706" width="15.875" style="19" customWidth="1"/>
    <col min="8707" max="8711" width="18.375" style="19" customWidth="1"/>
    <col min="8712" max="8712" width="14.5" style="19" customWidth="1"/>
    <col min="8713" max="8960" width="9" style="19"/>
    <col min="8961" max="8961" width="5.375" style="19" customWidth="1"/>
    <col min="8962" max="8962" width="15.875" style="19" customWidth="1"/>
    <col min="8963" max="8967" width="18.375" style="19" customWidth="1"/>
    <col min="8968" max="8968" width="14.5" style="19" customWidth="1"/>
    <col min="8969" max="9216" width="9" style="19"/>
    <col min="9217" max="9217" width="5.375" style="19" customWidth="1"/>
    <col min="9218" max="9218" width="15.875" style="19" customWidth="1"/>
    <col min="9219" max="9223" width="18.375" style="19" customWidth="1"/>
    <col min="9224" max="9224" width="14.5" style="19" customWidth="1"/>
    <col min="9225" max="9472" width="9" style="19"/>
    <col min="9473" max="9473" width="5.375" style="19" customWidth="1"/>
    <col min="9474" max="9474" width="15.875" style="19" customWidth="1"/>
    <col min="9475" max="9479" width="18.375" style="19" customWidth="1"/>
    <col min="9480" max="9480" width="14.5" style="19" customWidth="1"/>
    <col min="9481" max="9728" width="9" style="19"/>
    <col min="9729" max="9729" width="5.375" style="19" customWidth="1"/>
    <col min="9730" max="9730" width="15.875" style="19" customWidth="1"/>
    <col min="9731" max="9735" width="18.375" style="19" customWidth="1"/>
    <col min="9736" max="9736" width="14.5" style="19" customWidth="1"/>
    <col min="9737" max="9984" width="9" style="19"/>
    <col min="9985" max="9985" width="5.375" style="19" customWidth="1"/>
    <col min="9986" max="9986" width="15.875" style="19" customWidth="1"/>
    <col min="9987" max="9991" width="18.375" style="19" customWidth="1"/>
    <col min="9992" max="9992" width="14.5" style="19" customWidth="1"/>
    <col min="9993" max="10240" width="9" style="19"/>
    <col min="10241" max="10241" width="5.375" style="19" customWidth="1"/>
    <col min="10242" max="10242" width="15.875" style="19" customWidth="1"/>
    <col min="10243" max="10247" width="18.375" style="19" customWidth="1"/>
    <col min="10248" max="10248" width="14.5" style="19" customWidth="1"/>
    <col min="10249" max="10496" width="9" style="19"/>
    <col min="10497" max="10497" width="5.375" style="19" customWidth="1"/>
    <col min="10498" max="10498" width="15.875" style="19" customWidth="1"/>
    <col min="10499" max="10503" width="18.375" style="19" customWidth="1"/>
    <col min="10504" max="10504" width="14.5" style="19" customWidth="1"/>
    <col min="10505" max="10752" width="9" style="19"/>
    <col min="10753" max="10753" width="5.375" style="19" customWidth="1"/>
    <col min="10754" max="10754" width="15.875" style="19" customWidth="1"/>
    <col min="10755" max="10759" width="18.375" style="19" customWidth="1"/>
    <col min="10760" max="10760" width="14.5" style="19" customWidth="1"/>
    <col min="10761" max="11008" width="9" style="19"/>
    <col min="11009" max="11009" width="5.375" style="19" customWidth="1"/>
    <col min="11010" max="11010" width="15.875" style="19" customWidth="1"/>
    <col min="11011" max="11015" width="18.375" style="19" customWidth="1"/>
    <col min="11016" max="11016" width="14.5" style="19" customWidth="1"/>
    <col min="11017" max="11264" width="9" style="19"/>
    <col min="11265" max="11265" width="5.375" style="19" customWidth="1"/>
    <col min="11266" max="11266" width="15.875" style="19" customWidth="1"/>
    <col min="11267" max="11271" width="18.375" style="19" customWidth="1"/>
    <col min="11272" max="11272" width="14.5" style="19" customWidth="1"/>
    <col min="11273" max="11520" width="9" style="19"/>
    <col min="11521" max="11521" width="5.375" style="19" customWidth="1"/>
    <col min="11522" max="11522" width="15.875" style="19" customWidth="1"/>
    <col min="11523" max="11527" width="18.375" style="19" customWidth="1"/>
    <col min="11528" max="11528" width="14.5" style="19" customWidth="1"/>
    <col min="11529" max="11776" width="9" style="19"/>
    <col min="11777" max="11777" width="5.375" style="19" customWidth="1"/>
    <col min="11778" max="11778" width="15.875" style="19" customWidth="1"/>
    <col min="11779" max="11783" width="18.375" style="19" customWidth="1"/>
    <col min="11784" max="11784" width="14.5" style="19" customWidth="1"/>
    <col min="11785" max="12032" width="9" style="19"/>
    <col min="12033" max="12033" width="5.375" style="19" customWidth="1"/>
    <col min="12034" max="12034" width="15.875" style="19" customWidth="1"/>
    <col min="12035" max="12039" width="18.375" style="19" customWidth="1"/>
    <col min="12040" max="12040" width="14.5" style="19" customWidth="1"/>
    <col min="12041" max="12288" width="9" style="19"/>
    <col min="12289" max="12289" width="5.375" style="19" customWidth="1"/>
    <col min="12290" max="12290" width="15.875" style="19" customWidth="1"/>
    <col min="12291" max="12295" width="18.375" style="19" customWidth="1"/>
    <col min="12296" max="12296" width="14.5" style="19" customWidth="1"/>
    <col min="12297" max="12544" width="9" style="19"/>
    <col min="12545" max="12545" width="5.375" style="19" customWidth="1"/>
    <col min="12546" max="12546" width="15.875" style="19" customWidth="1"/>
    <col min="12547" max="12551" width="18.375" style="19" customWidth="1"/>
    <col min="12552" max="12552" width="14.5" style="19" customWidth="1"/>
    <col min="12553" max="12800" width="9" style="19"/>
    <col min="12801" max="12801" width="5.375" style="19" customWidth="1"/>
    <col min="12802" max="12802" width="15.875" style="19" customWidth="1"/>
    <col min="12803" max="12807" width="18.375" style="19" customWidth="1"/>
    <col min="12808" max="12808" width="14.5" style="19" customWidth="1"/>
    <col min="12809" max="13056" width="9" style="19"/>
    <col min="13057" max="13057" width="5.375" style="19" customWidth="1"/>
    <col min="13058" max="13058" width="15.875" style="19" customWidth="1"/>
    <col min="13059" max="13063" width="18.375" style="19" customWidth="1"/>
    <col min="13064" max="13064" width="14.5" style="19" customWidth="1"/>
    <col min="13065" max="13312" width="9" style="19"/>
    <col min="13313" max="13313" width="5.375" style="19" customWidth="1"/>
    <col min="13314" max="13314" width="15.875" style="19" customWidth="1"/>
    <col min="13315" max="13319" width="18.375" style="19" customWidth="1"/>
    <col min="13320" max="13320" width="14.5" style="19" customWidth="1"/>
    <col min="13321" max="13568" width="9" style="19"/>
    <col min="13569" max="13569" width="5.375" style="19" customWidth="1"/>
    <col min="13570" max="13570" width="15.875" style="19" customWidth="1"/>
    <col min="13571" max="13575" width="18.375" style="19" customWidth="1"/>
    <col min="13576" max="13576" width="14.5" style="19" customWidth="1"/>
    <col min="13577" max="13824" width="9" style="19"/>
    <col min="13825" max="13825" width="5.375" style="19" customWidth="1"/>
    <col min="13826" max="13826" width="15.875" style="19" customWidth="1"/>
    <col min="13827" max="13831" width="18.375" style="19" customWidth="1"/>
    <col min="13832" max="13832" width="14.5" style="19" customWidth="1"/>
    <col min="13833" max="14080" width="9" style="19"/>
    <col min="14081" max="14081" width="5.375" style="19" customWidth="1"/>
    <col min="14082" max="14082" width="15.875" style="19" customWidth="1"/>
    <col min="14083" max="14087" width="18.375" style="19" customWidth="1"/>
    <col min="14088" max="14088" width="14.5" style="19" customWidth="1"/>
    <col min="14089" max="14336" width="9" style="19"/>
    <col min="14337" max="14337" width="5.375" style="19" customWidth="1"/>
    <col min="14338" max="14338" width="15.875" style="19" customWidth="1"/>
    <col min="14339" max="14343" width="18.375" style="19" customWidth="1"/>
    <col min="14344" max="14344" width="14.5" style="19" customWidth="1"/>
    <col min="14345" max="14592" width="9" style="19"/>
    <col min="14593" max="14593" width="5.375" style="19" customWidth="1"/>
    <col min="14594" max="14594" width="15.875" style="19" customWidth="1"/>
    <col min="14595" max="14599" width="18.375" style="19" customWidth="1"/>
    <col min="14600" max="14600" width="14.5" style="19" customWidth="1"/>
    <col min="14601" max="14848" width="9" style="19"/>
    <col min="14849" max="14849" width="5.375" style="19" customWidth="1"/>
    <col min="14850" max="14850" width="15.875" style="19" customWidth="1"/>
    <col min="14851" max="14855" width="18.375" style="19" customWidth="1"/>
    <col min="14856" max="14856" width="14.5" style="19" customWidth="1"/>
    <col min="14857" max="15104" width="9" style="19"/>
    <col min="15105" max="15105" width="5.375" style="19" customWidth="1"/>
    <col min="15106" max="15106" width="15.875" style="19" customWidth="1"/>
    <col min="15107" max="15111" width="18.375" style="19" customWidth="1"/>
    <col min="15112" max="15112" width="14.5" style="19" customWidth="1"/>
    <col min="15113" max="15360" width="9" style="19"/>
    <col min="15361" max="15361" width="5.375" style="19" customWidth="1"/>
    <col min="15362" max="15362" width="15.875" style="19" customWidth="1"/>
    <col min="15363" max="15367" width="18.375" style="19" customWidth="1"/>
    <col min="15368" max="15368" width="14.5" style="19" customWidth="1"/>
    <col min="15369" max="15616" width="9" style="19"/>
    <col min="15617" max="15617" width="5.375" style="19" customWidth="1"/>
    <col min="15618" max="15618" width="15.875" style="19" customWidth="1"/>
    <col min="15619" max="15623" width="18.375" style="19" customWidth="1"/>
    <col min="15624" max="15624" width="14.5" style="19" customWidth="1"/>
    <col min="15625" max="15872" width="9" style="19"/>
    <col min="15873" max="15873" width="5.375" style="19" customWidth="1"/>
    <col min="15874" max="15874" width="15.875" style="19" customWidth="1"/>
    <col min="15875" max="15879" width="18.375" style="19" customWidth="1"/>
    <col min="15880" max="15880" width="14.5" style="19" customWidth="1"/>
    <col min="15881" max="16128" width="9" style="19"/>
    <col min="16129" max="16129" width="5.375" style="19" customWidth="1"/>
    <col min="16130" max="16130" width="15.875" style="19" customWidth="1"/>
    <col min="16131" max="16135" width="18.375" style="19" customWidth="1"/>
    <col min="16136" max="16136" width="14.5" style="19" customWidth="1"/>
    <col min="16137" max="16384" width="9" style="19"/>
  </cols>
  <sheetData>
    <row r="1" spans="1:18" ht="23.25" customHeight="1" x14ac:dyDescent="0.2">
      <c r="A1" s="49" t="s">
        <v>30</v>
      </c>
      <c r="B1" s="49"/>
      <c r="C1" s="49"/>
      <c r="D1" s="49"/>
      <c r="E1" s="49"/>
      <c r="F1" s="49"/>
      <c r="G1" s="49"/>
      <c r="H1" s="49"/>
      <c r="I1" s="18"/>
      <c r="J1" s="18"/>
      <c r="K1" s="18"/>
      <c r="L1" s="18"/>
      <c r="M1" s="18"/>
    </row>
    <row r="2" spans="1:18" ht="23.25" customHeight="1" x14ac:dyDescent="0.2">
      <c r="A2" s="49" t="s">
        <v>31</v>
      </c>
      <c r="B2" s="49"/>
      <c r="C2" s="49"/>
      <c r="D2" s="49"/>
      <c r="E2" s="49"/>
      <c r="F2" s="49"/>
      <c r="G2" s="49"/>
      <c r="H2" s="49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ht="23.25" customHeight="1" x14ac:dyDescent="0.2">
      <c r="A3" s="49" t="s">
        <v>32</v>
      </c>
      <c r="B3" s="49"/>
      <c r="C3" s="49"/>
      <c r="D3" s="49"/>
      <c r="E3" s="49"/>
      <c r="F3" s="49"/>
      <c r="G3" s="49"/>
      <c r="H3" s="49"/>
      <c r="I3" s="18"/>
      <c r="J3" s="18"/>
      <c r="K3" s="18"/>
      <c r="L3" s="18"/>
      <c r="M3" s="18"/>
    </row>
    <row r="4" spans="1:18" ht="23.25" customHeight="1" x14ac:dyDescent="0.2">
      <c r="A4" s="49" t="s">
        <v>33</v>
      </c>
      <c r="B4" s="49"/>
      <c r="C4" s="49"/>
      <c r="D4" s="49"/>
      <c r="E4" s="49"/>
      <c r="F4" s="49"/>
      <c r="G4" s="49"/>
      <c r="H4" s="49"/>
    </row>
    <row r="5" spans="1:18" s="20" customFormat="1" ht="23.25" customHeight="1" x14ac:dyDescent="0.2">
      <c r="A5" s="50" t="s">
        <v>0</v>
      </c>
      <c r="B5" s="51" t="s">
        <v>1</v>
      </c>
      <c r="C5" s="51" t="s">
        <v>34</v>
      </c>
      <c r="D5" s="52"/>
      <c r="E5" s="52"/>
      <c r="F5" s="53"/>
      <c r="G5" s="21" t="s">
        <v>35</v>
      </c>
      <c r="H5" s="54" t="s">
        <v>36</v>
      </c>
    </row>
    <row r="6" spans="1:18" s="20" customFormat="1" ht="23.25" customHeight="1" x14ac:dyDescent="0.2">
      <c r="A6" s="50"/>
      <c r="B6" s="51"/>
      <c r="C6" s="22" t="s">
        <v>37</v>
      </c>
      <c r="D6" s="23" t="s">
        <v>38</v>
      </c>
      <c r="E6" s="21" t="s">
        <v>37</v>
      </c>
      <c r="F6" s="54" t="s">
        <v>39</v>
      </c>
      <c r="G6" s="22" t="s">
        <v>40</v>
      </c>
      <c r="H6" s="55"/>
    </row>
    <row r="7" spans="1:18" s="20" customFormat="1" ht="23.25" customHeight="1" x14ac:dyDescent="0.2">
      <c r="A7" s="50"/>
      <c r="B7" s="51"/>
      <c r="C7" s="22" t="s">
        <v>41</v>
      </c>
      <c r="D7" s="24" t="s">
        <v>42</v>
      </c>
      <c r="E7" s="22" t="s">
        <v>43</v>
      </c>
      <c r="F7" s="55"/>
      <c r="G7" s="22" t="s">
        <v>44</v>
      </c>
      <c r="H7" s="55"/>
    </row>
    <row r="8" spans="1:18" s="17" customFormat="1" ht="23.25" customHeight="1" x14ac:dyDescent="0.2">
      <c r="A8" s="50"/>
      <c r="B8" s="51"/>
      <c r="C8" s="25" t="s">
        <v>45</v>
      </c>
      <c r="D8" s="26" t="s">
        <v>46</v>
      </c>
      <c r="E8" s="25" t="s">
        <v>47</v>
      </c>
      <c r="F8" s="56"/>
      <c r="G8" s="25" t="s">
        <v>48</v>
      </c>
      <c r="H8" s="56"/>
      <c r="I8" s="20"/>
      <c r="J8" s="20"/>
      <c r="K8" s="20"/>
      <c r="L8" s="20"/>
      <c r="M8" s="20"/>
    </row>
    <row r="9" spans="1:18" ht="23.25" customHeight="1" x14ac:dyDescent="0.2">
      <c r="A9" s="27">
        <v>1</v>
      </c>
      <c r="B9" s="28" t="s">
        <v>9</v>
      </c>
      <c r="C9" s="28">
        <f>[1]ค่าจัดการเรียนการสอนให้โรงเรียน!C10+[1]ค่าจัดการเรียนการสอนให้โรงเรียน!F10</f>
        <v>82</v>
      </c>
      <c r="D9" s="29">
        <v>8.59</v>
      </c>
      <c r="E9" s="28">
        <v>170</v>
      </c>
      <c r="F9" s="29">
        <f>C9*D9*E9</f>
        <v>119744.6</v>
      </c>
      <c r="G9" s="57">
        <f>[1]จัดสรรที่ได้มา!G11</f>
        <v>2751762</v>
      </c>
      <c r="H9" s="57">
        <f>G9-F16</f>
        <v>25381.899999999907</v>
      </c>
      <c r="I9" s="30"/>
      <c r="J9" s="30"/>
      <c r="K9" s="30"/>
      <c r="L9" s="30"/>
      <c r="M9" s="30"/>
    </row>
    <row r="10" spans="1:18" ht="23.25" customHeight="1" x14ac:dyDescent="0.2">
      <c r="A10" s="31">
        <v>2</v>
      </c>
      <c r="B10" s="32" t="s">
        <v>8</v>
      </c>
      <c r="C10" s="28">
        <f>[1]ค่าจัดการเรียนการสอนให้โรงเรียน!C11+[1]ค่าจัดการเรียนการสอนให้โรงเรียน!F11</f>
        <v>101</v>
      </c>
      <c r="D10" s="29">
        <f t="shared" ref="D10:E15" si="0">D9</f>
        <v>8.59</v>
      </c>
      <c r="E10" s="32">
        <f>E9</f>
        <v>170</v>
      </c>
      <c r="F10" s="29">
        <f t="shared" ref="F10:F15" si="1">C10*D10*E10</f>
        <v>147490.30000000002</v>
      </c>
      <c r="G10" s="58"/>
      <c r="H10" s="58"/>
    </row>
    <row r="11" spans="1:18" ht="23.25" customHeight="1" x14ac:dyDescent="0.2">
      <c r="A11" s="31">
        <v>3</v>
      </c>
      <c r="B11" s="32" t="s">
        <v>7</v>
      </c>
      <c r="C11" s="28">
        <f>[1]ค่าจัดการเรียนการสอนให้โรงเรียน!C12+[1]ค่าจัดการเรียนการสอนให้โรงเรียน!F12</f>
        <v>211</v>
      </c>
      <c r="D11" s="29">
        <f t="shared" si="0"/>
        <v>8.59</v>
      </c>
      <c r="E11" s="32">
        <f t="shared" si="0"/>
        <v>170</v>
      </c>
      <c r="F11" s="29">
        <f t="shared" si="1"/>
        <v>308123.3</v>
      </c>
      <c r="G11" s="58"/>
      <c r="H11" s="58"/>
    </row>
    <row r="12" spans="1:18" ht="23.25" customHeight="1" x14ac:dyDescent="0.2">
      <c r="A12" s="31">
        <v>4</v>
      </c>
      <c r="B12" s="32" t="s">
        <v>4</v>
      </c>
      <c r="C12" s="28">
        <f>[1]ค่าจัดการเรียนการสอนให้โรงเรียน!C13+[1]ค่าจัดการเรียนการสอนให้โรงเรียน!F13</f>
        <v>360</v>
      </c>
      <c r="D12" s="29">
        <f t="shared" si="0"/>
        <v>8.59</v>
      </c>
      <c r="E12" s="32">
        <f t="shared" si="0"/>
        <v>170</v>
      </c>
      <c r="F12" s="29">
        <f t="shared" si="1"/>
        <v>525708</v>
      </c>
      <c r="G12" s="58"/>
      <c r="H12" s="58"/>
    </row>
    <row r="13" spans="1:18" ht="23.25" customHeight="1" x14ac:dyDescent="0.2">
      <c r="A13" s="31">
        <v>5</v>
      </c>
      <c r="B13" s="32" t="s">
        <v>6</v>
      </c>
      <c r="C13" s="28">
        <f>[1]ค่าจัดการเรียนการสอนให้โรงเรียน!C14+[1]ค่าจัดการเรียนการสอนให้โรงเรียน!F14</f>
        <v>208</v>
      </c>
      <c r="D13" s="29">
        <f t="shared" si="0"/>
        <v>8.59</v>
      </c>
      <c r="E13" s="32">
        <f t="shared" si="0"/>
        <v>170</v>
      </c>
      <c r="F13" s="29">
        <f t="shared" si="1"/>
        <v>303742.40000000002</v>
      </c>
      <c r="G13" s="58"/>
      <c r="H13" s="58"/>
    </row>
    <row r="14" spans="1:18" ht="23.25" customHeight="1" x14ac:dyDescent="0.2">
      <c r="A14" s="31">
        <v>6</v>
      </c>
      <c r="B14" s="32" t="s">
        <v>3</v>
      </c>
      <c r="C14" s="28">
        <f>[1]ค่าจัดการเรียนการสอนให้โรงเรียน!C15+[1]ค่าจัดการเรียนการสอนให้โรงเรียน!F15</f>
        <v>633</v>
      </c>
      <c r="D14" s="29">
        <f t="shared" si="0"/>
        <v>8.59</v>
      </c>
      <c r="E14" s="32">
        <f t="shared" si="0"/>
        <v>170</v>
      </c>
      <c r="F14" s="29">
        <f t="shared" si="1"/>
        <v>924369.9</v>
      </c>
      <c r="G14" s="58"/>
      <c r="H14" s="58"/>
    </row>
    <row r="15" spans="1:18" ht="23.25" customHeight="1" x14ac:dyDescent="0.2">
      <c r="A15" s="33">
        <v>7</v>
      </c>
      <c r="B15" s="34" t="s">
        <v>5</v>
      </c>
      <c r="C15" s="34">
        <f>[1]ค่าจัดการเรียนการสอนให้โรงเรียน!C16+[1]ค่าจัดการเรียนการสอนให้โรงเรียน!F16</f>
        <v>272</v>
      </c>
      <c r="D15" s="35">
        <f t="shared" si="0"/>
        <v>8.59</v>
      </c>
      <c r="E15" s="34">
        <f t="shared" si="0"/>
        <v>170</v>
      </c>
      <c r="F15" s="35">
        <f t="shared" si="1"/>
        <v>397201.6</v>
      </c>
      <c r="G15" s="58"/>
      <c r="H15" s="58"/>
    </row>
    <row r="16" spans="1:18" s="20" customFormat="1" ht="23.25" customHeight="1" thickBot="1" x14ac:dyDescent="0.25">
      <c r="A16" s="59" t="s">
        <v>2</v>
      </c>
      <c r="B16" s="59"/>
      <c r="C16" s="36">
        <f>SUM(C9:C15)</f>
        <v>1867</v>
      </c>
      <c r="D16" s="37">
        <f>D15</f>
        <v>8.59</v>
      </c>
      <c r="E16" s="36">
        <v>260</v>
      </c>
      <c r="F16" s="37">
        <f>SUM(F9:F15)</f>
        <v>2726380.1</v>
      </c>
      <c r="G16" s="38">
        <f>SUM(G9)</f>
        <v>2751762</v>
      </c>
      <c r="H16" s="38">
        <f>SUM(H9)</f>
        <v>25381.899999999907</v>
      </c>
    </row>
    <row r="17" ht="19.5" thickTop="1" x14ac:dyDescent="0.2"/>
  </sheetData>
  <mergeCells count="12">
    <mergeCell ref="A1:H1"/>
    <mergeCell ref="A2:H2"/>
    <mergeCell ref="A3:H3"/>
    <mergeCell ref="A4:H4"/>
    <mergeCell ref="A5:A8"/>
    <mergeCell ref="B5:B8"/>
    <mergeCell ref="C5:F5"/>
    <mergeCell ref="H5:H8"/>
    <mergeCell ref="F6:F8"/>
    <mergeCell ref="G9:G15"/>
    <mergeCell ref="H9:H15"/>
    <mergeCell ref="A16:B16"/>
  </mergeCells>
  <pageMargins left="0.39370078740157483" right="0.39370078740157483" top="0.59055118110236227" bottom="0.59055118110236227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งบเงินอุดหนุน</vt:lpstr>
      <vt:lpstr>นม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bma03507</dc:creator>
  <cp:lastModifiedBy>bma03488</cp:lastModifiedBy>
  <cp:lastPrinted>2025-04-02T07:50:29Z</cp:lastPrinted>
  <dcterms:created xsi:type="dcterms:W3CDTF">2025-03-26T06:14:30Z</dcterms:created>
  <dcterms:modified xsi:type="dcterms:W3CDTF">2025-04-02T07:50:31Z</dcterms:modified>
</cp:coreProperties>
</file>