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60EFCED2-98A5-46E5-9258-AA57B06CA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บ้านแขวง" sheetId="1" r:id="rId1"/>
  </sheets>
  <externalReferences>
    <externalReference r:id="rId2"/>
  </externalReferences>
  <definedNames>
    <definedName name="_xlnm._FilterDatabase" localSheetId="0" hidden="1">POPบ้านแขวง!$B$3:$H$253</definedName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POPบ้านแขวง!$A$1:$H$253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0" i="1" l="1"/>
  <c r="E150" i="1"/>
  <c r="C150" i="1"/>
  <c r="F4" i="1"/>
  <c r="F8" i="1"/>
  <c r="F13" i="1"/>
  <c r="F19" i="1"/>
  <c r="F28" i="1"/>
  <c r="E28" i="1"/>
  <c r="D28" i="1"/>
  <c r="D13" i="1"/>
  <c r="E8" i="1"/>
  <c r="D8" i="1"/>
  <c r="C242" i="1"/>
  <c r="G214" i="1"/>
  <c r="G212" i="1"/>
  <c r="G209" i="1"/>
  <c r="G208" i="1"/>
  <c r="C195" i="1"/>
  <c r="C185" i="1"/>
  <c r="C171" i="1"/>
  <c r="C144" i="1"/>
  <c r="G145" i="1"/>
  <c r="G110" i="1"/>
  <c r="G109" i="1"/>
  <c r="G107" i="1"/>
  <c r="G105" i="1"/>
  <c r="C103" i="1"/>
  <c r="C93" i="1"/>
  <c r="G39" i="1"/>
  <c r="H245" i="1"/>
  <c r="D245" i="1"/>
  <c r="E245" i="1"/>
  <c r="F245" i="1"/>
  <c r="H242" i="1"/>
  <c r="D242" i="1"/>
  <c r="E242" i="1"/>
  <c r="F242" i="1"/>
  <c r="H233" i="1"/>
  <c r="D233" i="1"/>
  <c r="E233" i="1"/>
  <c r="F233" i="1"/>
  <c r="H230" i="1"/>
  <c r="D230" i="1"/>
  <c r="E230" i="1"/>
  <c r="F230" i="1"/>
  <c r="C230" i="1"/>
  <c r="H226" i="1"/>
  <c r="D226" i="1"/>
  <c r="E226" i="1"/>
  <c r="F226" i="1"/>
  <c r="H222" i="1"/>
  <c r="D222" i="1"/>
  <c r="E222" i="1"/>
  <c r="F222" i="1"/>
  <c r="H218" i="1"/>
  <c r="F218" i="1"/>
  <c r="D218" i="1"/>
  <c r="E218" i="1"/>
  <c r="H211" i="1"/>
  <c r="D211" i="1"/>
  <c r="E211" i="1"/>
  <c r="F211" i="1"/>
  <c r="H207" i="1"/>
  <c r="D207" i="1"/>
  <c r="E207" i="1"/>
  <c r="F207" i="1"/>
  <c r="H203" i="1"/>
  <c r="D203" i="1"/>
  <c r="E203" i="1"/>
  <c r="F203" i="1"/>
  <c r="H198" i="1"/>
  <c r="D198" i="1"/>
  <c r="E198" i="1"/>
  <c r="F198" i="1"/>
  <c r="H195" i="1"/>
  <c r="D195" i="1"/>
  <c r="E195" i="1"/>
  <c r="F195" i="1"/>
  <c r="H188" i="1"/>
  <c r="D188" i="1"/>
  <c r="E188" i="1"/>
  <c r="F188" i="1"/>
  <c r="H185" i="1"/>
  <c r="D185" i="1"/>
  <c r="E185" i="1"/>
  <c r="F185" i="1"/>
  <c r="H180" i="1"/>
  <c r="D180" i="1"/>
  <c r="E180" i="1"/>
  <c r="F180" i="1"/>
  <c r="H177" i="1"/>
  <c r="D177" i="1"/>
  <c r="E177" i="1"/>
  <c r="F177" i="1"/>
  <c r="H171" i="1"/>
  <c r="D171" i="1"/>
  <c r="E171" i="1"/>
  <c r="F171" i="1"/>
  <c r="H163" i="1"/>
  <c r="D163" i="1"/>
  <c r="E163" i="1"/>
  <c r="F163" i="1"/>
  <c r="H150" i="1"/>
  <c r="F150" i="1"/>
  <c r="H147" i="1"/>
  <c r="D147" i="1"/>
  <c r="E147" i="1"/>
  <c r="F147" i="1"/>
  <c r="H144" i="1"/>
  <c r="D144" i="1"/>
  <c r="E144" i="1"/>
  <c r="F144" i="1"/>
  <c r="H138" i="1"/>
  <c r="D138" i="1"/>
  <c r="E138" i="1"/>
  <c r="F138" i="1"/>
  <c r="H134" i="1"/>
  <c r="D134" i="1"/>
  <c r="E134" i="1"/>
  <c r="F134" i="1"/>
  <c r="H126" i="1"/>
  <c r="D126" i="1"/>
  <c r="E126" i="1"/>
  <c r="F126" i="1"/>
  <c r="H122" i="1"/>
  <c r="D122" i="1"/>
  <c r="E122" i="1"/>
  <c r="F122" i="1"/>
  <c r="H116" i="1"/>
  <c r="D116" i="1"/>
  <c r="E116" i="1"/>
  <c r="F116" i="1"/>
  <c r="H111" i="1"/>
  <c r="D111" i="1"/>
  <c r="E111" i="1"/>
  <c r="F111" i="1"/>
  <c r="H106" i="1"/>
  <c r="D106" i="1"/>
  <c r="E106" i="1"/>
  <c r="F106" i="1"/>
  <c r="H103" i="1"/>
  <c r="D103" i="1"/>
  <c r="E103" i="1"/>
  <c r="F103" i="1"/>
  <c r="H100" i="1"/>
  <c r="D100" i="1"/>
  <c r="E100" i="1"/>
  <c r="F100" i="1"/>
  <c r="H96" i="1"/>
  <c r="D96" i="1"/>
  <c r="E96" i="1"/>
  <c r="F96" i="1"/>
  <c r="H93" i="1"/>
  <c r="D93" i="1"/>
  <c r="E93" i="1"/>
  <c r="F93" i="1"/>
  <c r="H87" i="1"/>
  <c r="D87" i="1"/>
  <c r="E87" i="1"/>
  <c r="F87" i="1"/>
  <c r="C87" i="1"/>
  <c r="H81" i="1"/>
  <c r="D81" i="1"/>
  <c r="E81" i="1"/>
  <c r="F81" i="1"/>
  <c r="H78" i="1"/>
  <c r="D78" i="1"/>
  <c r="E78" i="1"/>
  <c r="F78" i="1"/>
  <c r="C78" i="1"/>
  <c r="H73" i="1"/>
  <c r="D73" i="1"/>
  <c r="E73" i="1"/>
  <c r="F73" i="1"/>
  <c r="H70" i="1"/>
  <c r="D70" i="1"/>
  <c r="E70" i="1"/>
  <c r="F70" i="1"/>
  <c r="C70" i="1"/>
  <c r="H62" i="1"/>
  <c r="F62" i="1"/>
  <c r="D62" i="1"/>
  <c r="E62" i="1"/>
  <c r="H59" i="1"/>
  <c r="D59" i="1"/>
  <c r="E59" i="1"/>
  <c r="F59" i="1"/>
  <c r="C59" i="1"/>
  <c r="H56" i="1"/>
  <c r="D56" i="1"/>
  <c r="E56" i="1"/>
  <c r="F56" i="1"/>
  <c r="C56" i="1"/>
  <c r="H49" i="1"/>
  <c r="F49" i="1"/>
  <c r="D49" i="1"/>
  <c r="E49" i="1"/>
  <c r="H40" i="1"/>
  <c r="H37" i="1"/>
  <c r="H33" i="1"/>
  <c r="H28" i="1"/>
  <c r="H22" i="1"/>
  <c r="H19" i="1"/>
  <c r="H13" i="1"/>
  <c r="H8" i="1"/>
  <c r="H4" i="1"/>
  <c r="D40" i="1"/>
  <c r="E40" i="1"/>
  <c r="F40" i="1"/>
  <c r="F37" i="1"/>
  <c r="D37" i="1"/>
  <c r="E37" i="1"/>
  <c r="F33" i="1"/>
  <c r="D33" i="1"/>
  <c r="E33" i="1"/>
  <c r="F22" i="1"/>
  <c r="D22" i="1"/>
  <c r="E22" i="1"/>
  <c r="D19" i="1"/>
  <c r="E19" i="1"/>
  <c r="E13" i="1"/>
  <c r="C8" i="1"/>
  <c r="D4" i="1"/>
  <c r="E4" i="1"/>
  <c r="G210" i="1"/>
  <c r="G148" i="1"/>
  <c r="G146" i="1"/>
  <c r="G108" i="1"/>
  <c r="F249" i="1" l="1"/>
  <c r="D249" i="1"/>
  <c r="C245" i="1"/>
  <c r="C233" i="1"/>
  <c r="C226" i="1"/>
  <c r="C222" i="1"/>
  <c r="C218" i="1"/>
  <c r="C211" i="1"/>
  <c r="C207" i="1"/>
  <c r="C203" i="1"/>
  <c r="C198" i="1"/>
  <c r="C188" i="1"/>
  <c r="C180" i="1"/>
  <c r="C177" i="1"/>
  <c r="G213" i="1"/>
  <c r="C163" i="1"/>
  <c r="C147" i="1"/>
  <c r="G149" i="1"/>
  <c r="C138" i="1"/>
  <c r="C134" i="1"/>
  <c r="C126" i="1"/>
  <c r="C122" i="1"/>
  <c r="C116" i="1"/>
  <c r="C111" i="1"/>
  <c r="C106" i="1"/>
  <c r="C100" i="1"/>
  <c r="C96" i="1"/>
  <c r="G104" i="1"/>
  <c r="C81" i="1"/>
  <c r="C73" i="1"/>
  <c r="C62" i="1"/>
  <c r="C49" i="1"/>
  <c r="C40" i="1"/>
  <c r="C37" i="1"/>
  <c r="G37" i="1" s="1"/>
  <c r="C33" i="1"/>
  <c r="G38" i="1"/>
  <c r="C28" i="1"/>
  <c r="C22" i="1"/>
  <c r="C19" i="1"/>
  <c r="C13" i="1"/>
  <c r="C4" i="1"/>
  <c r="G4" i="1" s="1"/>
  <c r="E249" i="1"/>
  <c r="G5" i="1"/>
  <c r="G6" i="1"/>
  <c r="G7" i="1"/>
  <c r="C249" i="1" l="1"/>
  <c r="G49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0" i="1"/>
  <c r="G41" i="1"/>
  <c r="G42" i="1"/>
  <c r="G43" i="1"/>
  <c r="G44" i="1"/>
  <c r="G45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3" i="1"/>
  <c r="G94" i="1"/>
  <c r="G95" i="1"/>
  <c r="G96" i="1"/>
  <c r="G97" i="1"/>
  <c r="G98" i="1"/>
  <c r="G99" i="1"/>
  <c r="G100" i="1"/>
  <c r="G101" i="1"/>
  <c r="G102" i="1"/>
  <c r="G103" i="1"/>
  <c r="G106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4" i="1"/>
  <c r="G135" i="1"/>
  <c r="G136" i="1"/>
  <c r="G137" i="1"/>
  <c r="G138" i="1"/>
  <c r="G139" i="1"/>
  <c r="G140" i="1"/>
  <c r="G141" i="1"/>
  <c r="G142" i="1"/>
  <c r="G143" i="1"/>
  <c r="G144" i="1"/>
  <c r="G147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11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H249" i="1"/>
  <c r="G243" i="1"/>
  <c r="G244" i="1"/>
  <c r="G245" i="1"/>
  <c r="G246" i="1"/>
  <c r="G247" i="1"/>
  <c r="G248" i="1"/>
  <c r="G249" i="1" l="1"/>
</calcChain>
</file>

<file path=xl/sharedStrings.xml><?xml version="1.0" encoding="utf-8"?>
<sst xmlns="http://schemas.openxmlformats.org/spreadsheetml/2006/main" count="295" uniqueCount="247">
  <si>
    <t>แหล่งข้อมูล : 1. สำนักบริหารการทะเบียน กรมการปกครอง กระทรวงมหาดไทย</t>
  </si>
  <si>
    <t>กรุงเทพมหานคร</t>
  </si>
  <si>
    <t>แขวงห้วยขวาง</t>
  </si>
  <si>
    <t>แขวงสามเสนนอก</t>
  </si>
  <si>
    <t>แขวงบางกะปิ</t>
  </si>
  <si>
    <t>เขตห้วยขวาง</t>
  </si>
  <si>
    <t>แขวงทุ่งสองห้อง</t>
  </si>
  <si>
    <t>แขวงตลาดบางเขน</t>
  </si>
  <si>
    <t>เขตหลักสี่</t>
  </si>
  <si>
    <t>แขวงหนองจอก</t>
  </si>
  <si>
    <t>แขวงลำผักชี</t>
  </si>
  <si>
    <t>แขวงลำต้อยติ่ง</t>
  </si>
  <si>
    <t>แขวงโคกแฝด</t>
  </si>
  <si>
    <t>แขวงคู้ฝั่งเหนือ</t>
  </si>
  <si>
    <t>แขวงคลองสิบสอง</t>
  </si>
  <si>
    <t>แขวงคลองสิบ</t>
  </si>
  <si>
    <t>แขวงกระทุ่มราย</t>
  </si>
  <si>
    <t>เขตหนองจอก</t>
  </si>
  <si>
    <t>แขวงหนองค้างพลู</t>
  </si>
  <si>
    <t>แขวงหนองแขม</t>
  </si>
  <si>
    <t>เขตหนองแขม</t>
  </si>
  <si>
    <t>แขวงออเงิน</t>
  </si>
  <si>
    <t>แขวงสายไหม</t>
  </si>
  <si>
    <t>แขวงคลองถนน</t>
  </si>
  <si>
    <t>เขตสายไหม</t>
  </si>
  <si>
    <t>แขวงยานนาวา</t>
  </si>
  <si>
    <t>แขวงทุ่งวัดดอน</t>
  </si>
  <si>
    <t>แขวงทุ่งมหาเมฆ</t>
  </si>
  <si>
    <t>เขตสาทร</t>
  </si>
  <si>
    <t>แขวงตลาดน้อย</t>
  </si>
  <si>
    <t>แขวงสัมพันธวงศ์</t>
  </si>
  <si>
    <t>แขวงจักรวรรดิ</t>
  </si>
  <si>
    <t>เขตสัมพันธวงศ์</t>
  </si>
  <si>
    <t>แขวงทับช้าง</t>
  </si>
  <si>
    <t>แขวงราษฎร์พัฒนา</t>
  </si>
  <si>
    <t>แขวงสะพานสูง</t>
  </si>
  <si>
    <t>เขตสะพานสูง</t>
  </si>
  <si>
    <t>แขวงพัฒนาการ</t>
  </si>
  <si>
    <t>แขวงอ่อนนุช</t>
  </si>
  <si>
    <t>แขวงสวนหลวง</t>
  </si>
  <si>
    <t>เขตสวนหลวง</t>
  </si>
  <si>
    <t>แขวงพระโขนงเหนือ</t>
  </si>
  <si>
    <t>แขวงคลองตันเหนือ</t>
  </si>
  <si>
    <t>แขวงคลองเตยเหนือ</t>
  </si>
  <si>
    <t>เขตวัฒนา</t>
  </si>
  <si>
    <t>แขวงพลับพลา</t>
  </si>
  <si>
    <t>แขวงคลองเจ้าคุณสิงห์</t>
  </si>
  <si>
    <t>แขวงสะพานสอง</t>
  </si>
  <si>
    <t>แขวงวังทองหลาง</t>
  </si>
  <si>
    <t>เขตวังทองหลาง</t>
  </si>
  <si>
    <t>แขวงลาดพร้าว</t>
  </si>
  <si>
    <t>แขวงจรเข้บัว</t>
  </si>
  <si>
    <t>เขตลาดพร้าว</t>
  </si>
  <si>
    <t>แขวงขุมทอง</t>
  </si>
  <si>
    <t>แขวงทับยาว</t>
  </si>
  <si>
    <t>แขวงลำปลาทิว</t>
  </si>
  <si>
    <t>แขวงคลองสามประเวศ</t>
  </si>
  <si>
    <t>แขวงคลองสองต้นนุ่น</t>
  </si>
  <si>
    <t>แขวงลาดกระบัง</t>
  </si>
  <si>
    <t>เขตลาดกระบัง</t>
  </si>
  <si>
    <t>แขวงราษฎร์บูรณะ</t>
  </si>
  <si>
    <t>แขวงบางปะกอก</t>
  </si>
  <si>
    <t>เขตราษฎร์บูรณะ</t>
  </si>
  <si>
    <t>แขวงมักกะสัน</t>
  </si>
  <si>
    <t>แขวงถนนเพชรบุรี</t>
  </si>
  <si>
    <t>แขวงถนนพญาไท</t>
  </si>
  <si>
    <t>แขวงทุ่งพญาไท</t>
  </si>
  <si>
    <t>เขตราชเทวี</t>
  </si>
  <si>
    <t>แขวงบางโพงพาง</t>
  </si>
  <si>
    <t>แขวงช่องนนทรี</t>
  </si>
  <si>
    <t>เขตยานนาวา</t>
  </si>
  <si>
    <t>แขวงแสนแสบ</t>
  </si>
  <si>
    <t>แขวงมีนบุรี</t>
  </si>
  <si>
    <t>เขตมีนบุรี</t>
  </si>
  <si>
    <t>แขวงคูหาสวรรค์</t>
  </si>
  <si>
    <t>แขวงปากคลองภาษีเจริญ</t>
  </si>
  <si>
    <t>แขวงคลองขวาง</t>
  </si>
  <si>
    <t>แขวงบางแวก</t>
  </si>
  <si>
    <t>แขวงบางจาก</t>
  </si>
  <si>
    <t>แขวงบางด้วน</t>
  </si>
  <si>
    <t>แขวงบางหว้า</t>
  </si>
  <si>
    <t>เขตภาษีเจริญ</t>
  </si>
  <si>
    <t>แขวงเสาชิงช้า</t>
  </si>
  <si>
    <t>แขวงสำราญราษฎร์</t>
  </si>
  <si>
    <t>แขวงศาลเจ้าพ่อเสือ</t>
  </si>
  <si>
    <t>แขวงวัดสามพระยา</t>
  </si>
  <si>
    <t>แขวงวัดราชบพิธ</t>
  </si>
  <si>
    <t>แขวงวังบูรพาภิรมย์</t>
  </si>
  <si>
    <t>แขวงพระบรมมหาราชวัง</t>
  </si>
  <si>
    <t>แขวงบ้านพานถม</t>
  </si>
  <si>
    <t>แขวงบางขุนพรหม</t>
  </si>
  <si>
    <t>แขวงบวรนิเวศ</t>
  </si>
  <si>
    <t>แขวงตลาดยอด</t>
  </si>
  <si>
    <t>แขวงชนะสงคราม</t>
  </si>
  <si>
    <t>เขตพระนคร</t>
  </si>
  <si>
    <t>แขวงพระโขนงใต้</t>
  </si>
  <si>
    <t>เขตพระโขนง</t>
  </si>
  <si>
    <t>แขวงพญาไท</t>
  </si>
  <si>
    <t>แขวงสามเสนใน</t>
  </si>
  <si>
    <t>เขตพญาไท</t>
  </si>
  <si>
    <t>แขวงวัดโสมนัส</t>
  </si>
  <si>
    <t>แขวงวัดเทพศิรินทร์</t>
  </si>
  <si>
    <t>แขวงป้อมปราบ</t>
  </si>
  <si>
    <t>แขวงบ้านบาตร</t>
  </si>
  <si>
    <t>แขวงคลองมหานาค</t>
  </si>
  <si>
    <t>เขตป้อมปราบศัตรูพ่าย</t>
  </si>
  <si>
    <t>แขวงหนองบอน</t>
  </si>
  <si>
    <t>แขวงประเวศ</t>
  </si>
  <si>
    <t>แขวงดอกไม้</t>
  </si>
  <si>
    <t>เขตประเวศ</t>
  </si>
  <si>
    <t>แขวงวังใหม่</t>
  </si>
  <si>
    <t>แขวงลุมพินี</t>
  </si>
  <si>
    <t>แขวงรองเมือง</t>
  </si>
  <si>
    <t>แขวงปทุมวัน</t>
  </si>
  <si>
    <t>เขตปทุมวัน</t>
  </si>
  <si>
    <t>แขวงนวลจันทร์</t>
  </si>
  <si>
    <t>แขวงนวมินทร์</t>
  </si>
  <si>
    <t>แขวงคลองกุ่ม</t>
  </si>
  <si>
    <t>เขตบึงกุ่ม</t>
  </si>
  <si>
    <t>แขวงสุริยวงศ์</t>
  </si>
  <si>
    <t>แขวงสีลม</t>
  </si>
  <si>
    <t>แขวงสี่พระยา</t>
  </si>
  <si>
    <t>แขวงมหาพฤฒาราม</t>
  </si>
  <si>
    <t>แขวงบางรัก</t>
  </si>
  <si>
    <t>เขตบางรัก</t>
  </si>
  <si>
    <t>แขวงบางอ้อ</t>
  </si>
  <si>
    <t>แขวงบางยี่ขัน</t>
  </si>
  <si>
    <t>แขวงบางพลัด</t>
  </si>
  <si>
    <t>แขวงบางบำหรุ</t>
  </si>
  <si>
    <t>เขตบางพลัด</t>
  </si>
  <si>
    <t>แขวงคลองบางบอน</t>
  </si>
  <si>
    <t>แขวงคลองบางพราน</t>
  </si>
  <si>
    <t>แขวงบางบอนใต้</t>
  </si>
  <si>
    <t>แขวงบางบอนเหนือ</t>
  </si>
  <si>
    <t>เขตบางบอน</t>
  </si>
  <si>
    <t>แขวงบางนาใต้</t>
  </si>
  <si>
    <t>แขวงบางนาเหนือ</t>
  </si>
  <si>
    <t>เขตบางนา</t>
  </si>
  <si>
    <t>แขวงวงศ์สว่าง</t>
  </si>
  <si>
    <t>แขวงบางซื่อ</t>
  </si>
  <si>
    <t>เขตบางซื่อ</t>
  </si>
  <si>
    <t>แขวงวัดพระยาไกร</t>
  </si>
  <si>
    <t>แขวงบางโคล่</t>
  </si>
  <si>
    <t>แขวงบางคอแหลม</t>
  </si>
  <si>
    <t>เขตบางคอแหลม</t>
  </si>
  <si>
    <t>แขวงแสมดำ</t>
  </si>
  <si>
    <t>แขวงท่าข้าม</t>
  </si>
  <si>
    <t>เขตบางขุนเทียน</t>
  </si>
  <si>
    <t>แขวงหัวหมาก</t>
  </si>
  <si>
    <t>แขวงคลองจั่น</t>
  </si>
  <si>
    <t>เขตบางกะปิ</t>
  </si>
  <si>
    <t>แขวงอรุณอมรินทร์</t>
  </si>
  <si>
    <t>แขวงศิริราช</t>
  </si>
  <si>
    <t>แขวงบ้านช่างหล่อ</t>
  </si>
  <si>
    <t>แขวงบางขุนศรี</t>
  </si>
  <si>
    <t>แขวงบางขุนนนท์</t>
  </si>
  <si>
    <t>เขตบางกอกน้อย</t>
  </si>
  <si>
    <t>แขวงวัดอรุณ</t>
  </si>
  <si>
    <t>แขวงวัดท่าพระ</t>
  </si>
  <si>
    <t>เขตบางกอกใหญ่</t>
  </si>
  <si>
    <t>แขวงหลักสอง</t>
  </si>
  <si>
    <t>แขวงบางไผ่</t>
  </si>
  <si>
    <t>แขวงบางแคเหนือ</t>
  </si>
  <si>
    <t>แขวงบางแค</t>
  </si>
  <si>
    <t>เขตบางแค</t>
  </si>
  <si>
    <t>แขวงอนุสาวรีย์</t>
  </si>
  <si>
    <t>แขวงท่าแร้ง</t>
  </si>
  <si>
    <t>เขตบางเขน</t>
  </si>
  <si>
    <t>แขวงหิรัญรูจี</t>
  </si>
  <si>
    <t>แขวงสำเหร่</t>
  </si>
  <si>
    <t>แขวงวัดกัลยาณ์</t>
  </si>
  <si>
    <t>แขวงบุคคโล</t>
  </si>
  <si>
    <t>แขวงบางยี่เรือ</t>
  </si>
  <si>
    <t>แขวงตลาดพลู</t>
  </si>
  <si>
    <t>แขวงดาวคะนอง</t>
  </si>
  <si>
    <t>เขตธนบุรี</t>
  </si>
  <si>
    <t>แขวงบางมด</t>
  </si>
  <si>
    <t>แขวงทุ่งครุ</t>
  </si>
  <si>
    <t>เขตทุ่งครุ</t>
  </si>
  <si>
    <t>แขวงศาลาธรรมสพน์</t>
  </si>
  <si>
    <t>แขวงทวีวัฒนา</t>
  </si>
  <si>
    <t>เขตทวีวัฒนา</t>
  </si>
  <si>
    <t>แขวงบางระมาด</t>
  </si>
  <si>
    <t>แขวงบางพรม</t>
  </si>
  <si>
    <t>แขวงบางเชือกหนัง</t>
  </si>
  <si>
    <t>แขวงตลิ่งชัน</t>
  </si>
  <si>
    <t>แขวงฉิมพลี</t>
  </si>
  <si>
    <t>แขวงคลองชักพระ</t>
  </si>
  <si>
    <t>เขตตลิ่งชัน</t>
  </si>
  <si>
    <t>แขวงสี่แยกมหานาค</t>
  </si>
  <si>
    <t>แขวงสวนจิตรลดา</t>
  </si>
  <si>
    <t>แขวงวชิรพยาบาล</t>
  </si>
  <si>
    <t>แขวงถนนนครไชยศรี</t>
  </si>
  <si>
    <t>แขวงดุสิต</t>
  </si>
  <si>
    <t>เขตดุสิต</t>
  </si>
  <si>
    <t>แขวงรัชดาภิเษก</t>
  </si>
  <si>
    <t>แขวงดินแดง</t>
  </si>
  <si>
    <t>เขตดินแดง</t>
  </si>
  <si>
    <t>แขวงสีกัน</t>
  </si>
  <si>
    <t>แขวงสนามบิน</t>
  </si>
  <si>
    <t>แขวงดอนเมือง</t>
  </si>
  <si>
    <t>เขตดอนเมือง</t>
  </si>
  <si>
    <t>แขวงบางค้อ</t>
  </si>
  <si>
    <t>แขวงบางขุนเทียน</t>
  </si>
  <si>
    <t>แขวงจอมทอง</t>
  </si>
  <si>
    <t>เขตจอมทอง</t>
  </si>
  <si>
    <t>แขวงเสนานิคม</t>
  </si>
  <si>
    <t>แขวงลาดยาว</t>
  </si>
  <si>
    <t>แขวงจันทรเกษม</t>
  </si>
  <si>
    <t>แขวงจอมพล</t>
  </si>
  <si>
    <t>แขวงจตุจักร</t>
  </si>
  <si>
    <t>เขตจตุจักร</t>
  </si>
  <si>
    <t>แขวงรามอินทรา</t>
  </si>
  <si>
    <t>แขวงคันนายาว</t>
  </si>
  <si>
    <t>เขตคันนายาว</t>
  </si>
  <si>
    <t>แขวงสามวาตะวันออก</t>
  </si>
  <si>
    <t>แขวงสามวาตะวันตก</t>
  </si>
  <si>
    <t>แขวงบางชัน</t>
  </si>
  <si>
    <t>แขวงทรายกองดินใต้</t>
  </si>
  <si>
    <t>แขวงทรายกองดิน</t>
  </si>
  <si>
    <t>เขตคลองสามวา</t>
  </si>
  <si>
    <t>แขวงสมเด็จเจ้าพระยา</t>
  </si>
  <si>
    <t>แขวงบางลำภูล่าง</t>
  </si>
  <si>
    <t>แขวงคลองสาน</t>
  </si>
  <si>
    <t>แขวงคลองต้นไทร</t>
  </si>
  <si>
    <t>เขตคลองสาน</t>
  </si>
  <si>
    <t>แขวงพระโขนง</t>
  </si>
  <si>
    <t>แขวงคลองเตย</t>
  </si>
  <si>
    <t>แขวงคลองตัน</t>
  </si>
  <si>
    <t>เขตคลองเตย</t>
  </si>
  <si>
    <t>หญิง</t>
  </si>
  <si>
    <t>ชาย</t>
  </si>
  <si>
    <t>รวม</t>
  </si>
  <si>
    <t>เขต/แขวง</t>
  </si>
  <si>
    <t>ลำดับ</t>
  </si>
  <si>
    <t>ประชากร</t>
  </si>
  <si>
    <t>พื้นที่ 
(ตร.กม.)</t>
  </si>
  <si>
    <t>ความหนาแน่น 
(คน/ตร.กม.)</t>
  </si>
  <si>
    <t>จำนวนบ้าน
 (หลัง)</t>
  </si>
  <si>
    <t>ความหนาแน่น
(คน/ตร.กม.)</t>
  </si>
  <si>
    <t>จำนวนบ้าน
(หลัง)</t>
  </si>
  <si>
    <t>พื้นที่
(ตร.กม.)</t>
  </si>
  <si>
    <t>หมายเหตุ : *แขวงบางนา และ แขวงบางบอน ปัจจุบันไม่มีแล้ว แต่ยังมีทะเบียนราษฎร์หรือทะเบียนบ้านเป็นชื่อแขวงเก่าอยู่</t>
  </si>
  <si>
    <t xml:space="preserve">               **เขตดินแดง เขตบางนา เขตบางบอน เขตพญาไท เขตพระโขนง เขตสวนหลวง และเขตสะพานสูง มีการแยกแขวงเพิ่มเติม</t>
  </si>
  <si>
    <t xml:space="preserve">                   2. สำนักงานภูมิสารสนเทศ สำนักการวางผังและพัฒนาเมือง กรุงเทพมหานคร</t>
  </si>
  <si>
    <t>จำนวนประชากร พื้นที่ ความหนาแน่น จำนวนบ้าน จำแนกตามแขวงในเขตกรุงเทพมหานคร พ.ศ. 2565</t>
  </si>
  <si>
    <t>จำนวนประชากร พื้นที่ ความหนาแน่น จำนวนบ้าน จำแนกตามแขวงในเขตกรุงเทพมหานคร พ.ศ. 2565 (ต่อ)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</si>
</sst>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00"/>
  </numFmts>
  <fonts count="83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6"/>
      <name val="DilleniaUPC"/>
      <family val="1"/>
      <charset val="222"/>
    </font>
    <font>
      <b/>
      <sz val="11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u/>
      <sz val="11"/>
      <color theme="10"/>
      <name val="Tahoma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1"/>
      <color rgb="FFFF0000"/>
      <name val="TH SarabunPSK"/>
      <family val="2"/>
    </font>
    <font>
      <sz val="11"/>
      <color rgb="FFFF0000"/>
      <name val="TH SarabunPSK"/>
      <family val="2"/>
    </font>
    <font>
      <b/>
      <sz val="16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</borders>
  <cellStyleXfs count="695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6" fillId="11" borderId="3" applyNumberFormat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3" applyNumberFormat="0" applyAlignment="0" applyProtection="0"/>
    <xf numFmtId="0" fontId="29" fillId="13" borderId="3" applyNumberFormat="0" applyAlignment="0" applyProtection="0"/>
    <xf numFmtId="0" fontId="29" fillId="3" borderId="3" applyNumberFormat="0" applyAlignment="0" applyProtection="0"/>
    <xf numFmtId="0" fontId="29" fillId="3" borderId="3" applyNumberFormat="0" applyAlignment="0" applyProtection="0"/>
    <xf numFmtId="0" fontId="29" fillId="13" borderId="3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0" borderId="0"/>
    <xf numFmtId="0" fontId="19" fillId="0" borderId="0"/>
    <xf numFmtId="0" fontId="1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2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33" fillId="11" borderId="12" applyNumberFormat="0" applyAlignment="0" applyProtection="0"/>
    <xf numFmtId="0" fontId="33" fillId="24" borderId="12" applyNumberFormat="0" applyAlignment="0" applyProtection="0"/>
    <xf numFmtId="0" fontId="33" fillId="11" borderId="12" applyNumberFormat="0" applyAlignment="0" applyProtection="0"/>
    <xf numFmtId="0" fontId="33" fillId="11" borderId="12" applyNumberFormat="0" applyAlignment="0" applyProtection="0"/>
    <xf numFmtId="0" fontId="33" fillId="24" borderId="12" applyNumberFormat="0" applyAlignment="0" applyProtection="0"/>
    <xf numFmtId="16" fontId="34" fillId="0" borderId="2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4" applyNumberFormat="0" applyAlignment="0" applyProtection="0"/>
    <xf numFmtId="0" fontId="43" fillId="25" borderId="4" applyNumberFormat="0" applyAlignment="0" applyProtection="0"/>
    <xf numFmtId="0" fontId="42" fillId="25" borderId="4" applyNumberFormat="0" applyAlignment="0" applyProtection="0"/>
    <xf numFmtId="0" fontId="17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4" fillId="0" borderId="10" applyNumberFormat="0" applyFill="0" applyAlignment="0" applyProtection="0"/>
    <xf numFmtId="0" fontId="45" fillId="0" borderId="10" applyNumberFormat="0" applyFill="0" applyAlignment="0" applyProtection="0"/>
    <xf numFmtId="0" fontId="44" fillId="0" borderId="10" applyNumberFormat="0" applyFill="0" applyAlignment="0" applyProtection="0"/>
    <xf numFmtId="0" fontId="30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5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2" applyNumberFormat="0" applyAlignment="0" applyProtection="0"/>
    <xf numFmtId="0" fontId="49" fillId="11" borderId="12" applyNumberFormat="0" applyAlignment="0" applyProtection="0"/>
    <xf numFmtId="0" fontId="48" fillId="11" borderId="12" applyNumberFormat="0" applyAlignment="0" applyProtection="0"/>
    <xf numFmtId="0" fontId="33" fillId="24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50" fillId="11" borderId="3" applyNumberFormat="0" applyAlignment="0" applyProtection="0"/>
    <xf numFmtId="0" fontId="51" fillId="11" borderId="3" applyNumberFormat="0" applyAlignment="0" applyProtection="0"/>
    <xf numFmtId="0" fontId="50" fillId="11" borderId="3" applyNumberFormat="0" applyAlignment="0" applyProtection="0"/>
    <xf numFmtId="0" fontId="16" fillId="24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18" fillId="0" borderId="0"/>
    <xf numFmtId="0" fontId="19" fillId="0" borderId="0"/>
    <xf numFmtId="0" fontId="32" fillId="0" borderId="0"/>
    <xf numFmtId="0" fontId="7" fillId="0" borderId="0"/>
    <xf numFmtId="0" fontId="7" fillId="0" borderId="0"/>
    <xf numFmtId="0" fontId="19" fillId="0" borderId="0"/>
    <xf numFmtId="0" fontId="61" fillId="0" borderId="0"/>
    <xf numFmtId="0" fontId="61" fillId="0" borderId="0"/>
    <xf numFmtId="0" fontId="65" fillId="3" borderId="3" applyNumberFormat="0" applyAlignment="0" applyProtection="0"/>
    <xf numFmtId="0" fontId="66" fillId="3" borderId="3" applyNumberFormat="0" applyAlignment="0" applyProtection="0"/>
    <xf numFmtId="0" fontId="65" fillId="3" borderId="3" applyNumberFormat="0" applyAlignment="0" applyProtection="0"/>
    <xf numFmtId="0" fontId="29" fillId="1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1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3" applyNumberFormat="0" applyFill="0" applyAlignment="0" applyProtection="0"/>
    <xf numFmtId="0" fontId="37" fillId="0" borderId="14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9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23" fillId="0" borderId="6" applyNumberFormat="0" applyFill="0" applyAlignment="0" applyProtection="0"/>
    <xf numFmtId="0" fontId="72" fillId="0" borderId="5" applyNumberFormat="0" applyFill="0" applyAlignment="0" applyProtection="0"/>
    <xf numFmtId="0" fontId="73" fillId="0" borderId="7" applyNumberFormat="0" applyFill="0" applyAlignment="0" applyProtection="0"/>
    <xf numFmtId="0" fontId="74" fillId="0" borderId="7" applyNumberFormat="0" applyFill="0" applyAlignment="0" applyProtection="0"/>
    <xf numFmtId="0" fontId="73" fillId="0" borderId="7" applyNumberFormat="0" applyFill="0" applyAlignment="0" applyProtection="0"/>
    <xf numFmtId="0" fontId="25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27" fillId="0" borderId="9" applyNumberFormat="0" applyFill="0" applyAlignment="0" applyProtection="0"/>
    <xf numFmtId="0" fontId="76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/>
    <xf numFmtId="3" fontId="5" fillId="0" borderId="0" xfId="3" applyNumberFormat="1" applyFont="1" applyAlignment="1">
      <alignment horizontal="center" vertical="center"/>
    </xf>
    <xf numFmtId="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9" fillId="0" borderId="20" xfId="694" applyFont="1" applyFill="1" applyBorder="1" applyAlignment="1" applyProtection="1">
      <alignment horizontal="left" wrapText="1"/>
    </xf>
    <xf numFmtId="0" fontId="79" fillId="0" borderId="18" xfId="694" applyFont="1" applyFill="1" applyBorder="1" applyAlignment="1" applyProtection="1">
      <alignment horizontal="left" wrapText="1"/>
    </xf>
    <xf numFmtId="0" fontId="8" fillId="0" borderId="20" xfId="1" applyFont="1" applyBorder="1" applyAlignment="1">
      <alignment horizontal="center" vertical="center"/>
    </xf>
    <xf numFmtId="190" fontId="8" fillId="0" borderId="20" xfId="4" applyNumberFormat="1" applyFont="1" applyBorder="1" applyAlignment="1">
      <alignment horizontal="right" vertical="center"/>
    </xf>
    <xf numFmtId="0" fontId="8" fillId="0" borderId="23" xfId="1" applyFont="1" applyBorder="1" applyAlignment="1">
      <alignment horizontal="center" vertical="center"/>
    </xf>
    <xf numFmtId="190" fontId="8" fillId="0" borderId="23" xfId="4" applyNumberFormat="1" applyFont="1" applyBorder="1" applyAlignment="1">
      <alignment horizontal="right" vertical="center"/>
    </xf>
    <xf numFmtId="0" fontId="8" fillId="0" borderId="25" xfId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79" fillId="0" borderId="16" xfId="694" applyFont="1" applyFill="1" applyBorder="1" applyAlignment="1" applyProtection="1">
      <alignment horizontal="left" vertical="center" wrapText="1"/>
    </xf>
    <xf numFmtId="0" fontId="79" fillId="0" borderId="24" xfId="694" applyFont="1" applyFill="1" applyBorder="1" applyAlignment="1" applyProtection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9" fillId="0" borderId="2" xfId="694" applyFont="1" applyFill="1" applyBorder="1" applyAlignment="1" applyProtection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79" fillId="0" borderId="23" xfId="694" applyFont="1" applyFill="1" applyBorder="1" applyAlignment="1" applyProtection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center" wrapText="1"/>
    </xf>
    <xf numFmtId="0" fontId="79" fillId="0" borderId="20" xfId="694" applyFont="1" applyFill="1" applyBorder="1" applyAlignment="1" applyProtection="1">
      <alignment horizontal="left" vertical="center" wrapText="1"/>
    </xf>
    <xf numFmtId="0" fontId="79" fillId="0" borderId="23" xfId="694" applyFont="1" applyFill="1" applyBorder="1" applyAlignment="1" applyProtection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79" fillId="0" borderId="18" xfId="694" applyFont="1" applyFill="1" applyBorder="1" applyAlignment="1" applyProtection="1">
      <alignment horizontal="left" vertical="center" wrapText="1"/>
    </xf>
    <xf numFmtId="0" fontId="8" fillId="0" borderId="20" xfId="3" applyFont="1" applyBorder="1" applyAlignment="1">
      <alignment horizontal="center" vertical="center"/>
    </xf>
    <xf numFmtId="190" fontId="6" fillId="0" borderId="18" xfId="1" applyNumberFormat="1" applyFont="1" applyBorder="1" applyAlignment="1">
      <alignment vertical="center"/>
    </xf>
    <xf numFmtId="3" fontId="8" fillId="0" borderId="0" xfId="0" applyNumberFormat="1" applyFont="1" applyAlignment="1">
      <alignment horizontal="right" vertical="center" wrapText="1"/>
    </xf>
    <xf numFmtId="3" fontId="78" fillId="0" borderId="0" xfId="0" applyNumberFormat="1" applyFont="1" applyAlignment="1">
      <alignment horizontal="right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190" fontId="8" fillId="0" borderId="17" xfId="0" applyNumberFormat="1" applyFont="1" applyBorder="1" applyAlignment="1">
      <alignment horizontal="right" vertical="center" wrapText="1"/>
    </xf>
    <xf numFmtId="190" fontId="8" fillId="0" borderId="25" xfId="0" applyNumberFormat="1" applyFont="1" applyBorder="1" applyAlignment="1">
      <alignment horizontal="right" vertical="center" wrapText="1"/>
    </xf>
    <xf numFmtId="0" fontId="80" fillId="0" borderId="0" xfId="3" applyFont="1" applyAlignment="1">
      <alignment vertical="center"/>
    </xf>
    <xf numFmtId="3" fontId="80" fillId="0" borderId="0" xfId="3" applyNumberFormat="1" applyFont="1" applyAlignment="1">
      <alignment horizontal="center" vertical="center"/>
    </xf>
    <xf numFmtId="0" fontId="81" fillId="0" borderId="0" xfId="1" applyFont="1" applyAlignment="1">
      <alignment vertical="center"/>
    </xf>
    <xf numFmtId="3" fontId="81" fillId="0" borderId="0" xfId="1" applyNumberFormat="1" applyFont="1" applyAlignment="1">
      <alignment vertical="center"/>
    </xf>
    <xf numFmtId="3" fontId="8" fillId="0" borderId="17" xfId="0" applyNumberFormat="1" applyFont="1" applyBorder="1" applyAlignment="1">
      <alignment horizontal="right" vertical="center" wrapText="1"/>
    </xf>
    <xf numFmtId="3" fontId="8" fillId="0" borderId="17" xfId="1" applyNumberFormat="1" applyFont="1" applyBorder="1" applyAlignment="1">
      <alignment vertical="center"/>
    </xf>
    <xf numFmtId="3" fontId="79" fillId="0" borderId="20" xfId="0" applyNumberFormat="1" applyFont="1" applyBorder="1" applyAlignment="1">
      <alignment horizontal="right" vertical="center" wrapText="1"/>
    </xf>
    <xf numFmtId="3" fontId="79" fillId="0" borderId="20" xfId="1" applyNumberFormat="1" applyFont="1" applyBorder="1" applyAlignment="1">
      <alignment vertical="center"/>
    </xf>
    <xf numFmtId="3" fontId="79" fillId="0" borderId="23" xfId="0" applyNumberFormat="1" applyFont="1" applyBorder="1" applyAlignment="1">
      <alignment horizontal="right" vertical="center" wrapText="1"/>
    </xf>
    <xf numFmtId="3" fontId="79" fillId="0" borderId="23" xfId="1" applyNumberFormat="1" applyFont="1" applyBorder="1" applyAlignment="1">
      <alignment vertical="center"/>
    </xf>
    <xf numFmtId="3" fontId="8" fillId="0" borderId="25" xfId="0" applyNumberFormat="1" applyFont="1" applyBorder="1" applyAlignment="1">
      <alignment horizontal="right" vertical="center" wrapText="1"/>
    </xf>
    <xf numFmtId="3" fontId="8" fillId="0" borderId="25" xfId="1" applyNumberFormat="1" applyFont="1" applyBorder="1" applyAlignment="1">
      <alignment vertical="center"/>
    </xf>
    <xf numFmtId="190" fontId="8" fillId="0" borderId="20" xfId="0" applyNumberFormat="1" applyFont="1" applyBorder="1" applyAlignment="1">
      <alignment horizontal="right" vertical="center"/>
    </xf>
    <xf numFmtId="190" fontId="8" fillId="0" borderId="20" xfId="0" applyNumberFormat="1" applyFont="1" applyBorder="1" applyAlignment="1">
      <alignment horizontal="right" vertical="center" wrapText="1"/>
    </xf>
    <xf numFmtId="190" fontId="8" fillId="0" borderId="23" xfId="0" applyNumberFormat="1" applyFont="1" applyBorder="1" applyAlignment="1">
      <alignment horizontal="right" vertical="center"/>
    </xf>
    <xf numFmtId="3" fontId="79" fillId="0" borderId="20" xfId="1" applyNumberFormat="1" applyFont="1" applyBorder="1" applyAlignment="1">
      <alignment horizontal="right" vertical="center"/>
    </xf>
    <xf numFmtId="3" fontId="79" fillId="0" borderId="18" xfId="0" applyNumberFormat="1" applyFont="1" applyBorder="1" applyAlignment="1">
      <alignment horizontal="right" vertical="center" wrapText="1"/>
    </xf>
    <xf numFmtId="190" fontId="8" fillId="0" borderId="18" xfId="0" applyNumberFormat="1" applyFont="1" applyBorder="1" applyAlignment="1">
      <alignment horizontal="right" vertical="center"/>
    </xf>
    <xf numFmtId="3" fontId="79" fillId="0" borderId="18" xfId="1" applyNumberFormat="1" applyFont="1" applyBorder="1" applyAlignment="1">
      <alignment vertical="center"/>
    </xf>
    <xf numFmtId="3" fontId="79" fillId="0" borderId="23" xfId="1" applyNumberFormat="1" applyFont="1" applyBorder="1" applyAlignment="1">
      <alignment horizontal="right" vertical="center"/>
    </xf>
    <xf numFmtId="0" fontId="79" fillId="0" borderId="20" xfId="0" applyFont="1" applyBorder="1" applyAlignment="1">
      <alignment horizontal="right" vertical="center" wrapText="1"/>
    </xf>
    <xf numFmtId="0" fontId="79" fillId="0" borderId="23" xfId="0" applyFont="1" applyBorder="1" applyAlignment="1">
      <alignment horizontal="right" vertical="center" wrapText="1"/>
    </xf>
    <xf numFmtId="3" fontId="79" fillId="0" borderId="29" xfId="0" applyNumberFormat="1" applyFont="1" applyBorder="1" applyAlignment="1">
      <alignment horizontal="right" vertical="center" wrapText="1"/>
    </xf>
    <xf numFmtId="3" fontId="6" fillId="0" borderId="28" xfId="4" applyNumberFormat="1" applyFont="1" applyBorder="1" applyAlignment="1">
      <alignment vertical="center"/>
    </xf>
    <xf numFmtId="3" fontId="6" fillId="0" borderId="18" xfId="1" applyNumberFormat="1" applyFont="1" applyBorder="1" applyAlignment="1">
      <alignment vertical="center"/>
    </xf>
    <xf numFmtId="0" fontId="8" fillId="26" borderId="17" xfId="1" applyFont="1" applyFill="1" applyBorder="1" applyAlignment="1">
      <alignment horizontal="center" vertical="center"/>
    </xf>
    <xf numFmtId="0" fontId="6" fillId="26" borderId="17" xfId="1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26" borderId="17" xfId="1" applyFont="1" applyFill="1" applyBorder="1" applyAlignment="1">
      <alignment horizontal="center" vertical="center" wrapText="1"/>
    </xf>
    <xf numFmtId="0" fontId="8" fillId="26" borderId="19" xfId="1" applyFont="1" applyFill="1" applyBorder="1" applyAlignment="1">
      <alignment horizontal="center" vertical="center"/>
    </xf>
    <xf numFmtId="0" fontId="82" fillId="0" borderId="0" xfId="1" applyFont="1" applyAlignment="1">
      <alignment horizontal="center"/>
    </xf>
    <xf numFmtId="0" fontId="8" fillId="26" borderId="17" xfId="1" applyFont="1" applyFill="1" applyBorder="1" applyAlignment="1">
      <alignment horizontal="center" vertical="center"/>
    </xf>
    <xf numFmtId="0" fontId="8" fillId="26" borderId="1" xfId="1" applyFont="1" applyFill="1" applyBorder="1" applyAlignment="1">
      <alignment horizont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26" borderId="17" xfId="1" applyFont="1" applyFill="1" applyBorder="1" applyAlignment="1">
      <alignment horizontal="center" vertical="center" wrapText="1"/>
    </xf>
    <xf numFmtId="0" fontId="6" fillId="26" borderId="19" xfId="1" applyFont="1" applyFill="1" applyBorder="1" applyAlignment="1">
      <alignment horizontal="center" vertical="center"/>
    </xf>
    <xf numFmtId="0" fontId="8" fillId="26" borderId="18" xfId="1" applyFont="1" applyFill="1" applyBorder="1" applyAlignment="1">
      <alignment horizontal="center" vertical="center"/>
    </xf>
    <xf numFmtId="0" fontId="82" fillId="0" borderId="2" xfId="1" applyFont="1" applyBorder="1" applyAlignment="1">
      <alignment horizontal="center"/>
    </xf>
    <xf numFmtId="0" fontId="8" fillId="26" borderId="22" xfId="1" applyFont="1" applyFill="1" applyBorder="1" applyAlignment="1">
      <alignment horizontal="center" vertical="center"/>
    </xf>
    <xf numFmtId="0" fontId="8" fillId="26" borderId="0" xfId="1" applyFont="1" applyFill="1" applyAlignment="1">
      <alignment horizontal="center" vertical="center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" xfId="694" builtinId="8"/>
    <cellStyle name="Hyperlink 2" xfId="329" xr:uid="{00000000-0005-0000-0000-000045010000}"/>
    <cellStyle name="Input" xfId="330" xr:uid="{00000000-0005-0000-0000-000046010000}"/>
    <cellStyle name="Input 2" xfId="331" xr:uid="{00000000-0005-0000-0000-000047010000}"/>
    <cellStyle name="Input 3" xfId="332" xr:uid="{00000000-0005-0000-0000-000048010000}"/>
    <cellStyle name="Input 4" xfId="333" xr:uid="{00000000-0005-0000-0000-000049010000}"/>
    <cellStyle name="Input_07_Economic 54 (6 Months)" xfId="334" xr:uid="{00000000-0005-0000-0000-00004A010000}"/>
    <cellStyle name="Linked Cell" xfId="335" xr:uid="{00000000-0005-0000-0000-00004B010000}"/>
    <cellStyle name="Linked Cell 2" xfId="336" xr:uid="{00000000-0005-0000-0000-00004C010000}"/>
    <cellStyle name="Linked Cell 3" xfId="337" xr:uid="{00000000-0005-0000-0000-00004D010000}"/>
    <cellStyle name="Neutral" xfId="338" xr:uid="{00000000-0005-0000-0000-00004E010000}"/>
    <cellStyle name="Neutral 2" xfId="339" xr:uid="{00000000-0005-0000-0000-00004F010000}"/>
    <cellStyle name="Neutral 3" xfId="340" xr:uid="{00000000-0005-0000-0000-000050010000}"/>
    <cellStyle name="Normal 2" xfId="341" xr:uid="{00000000-0005-0000-0000-000051010000}"/>
    <cellStyle name="Normal 3" xfId="342" xr:uid="{00000000-0005-0000-0000-000052010000}"/>
    <cellStyle name="Normal 3 2" xfId="343" xr:uid="{00000000-0005-0000-0000-000053010000}"/>
    <cellStyle name="Normal 4" xfId="344" xr:uid="{00000000-0005-0000-0000-000054010000}"/>
    <cellStyle name="Normal 5" xfId="345" xr:uid="{00000000-0005-0000-0000-000055010000}"/>
    <cellStyle name="Normal 6" xfId="346" xr:uid="{00000000-0005-0000-0000-000056010000}"/>
    <cellStyle name="Normal 7" xfId="347" xr:uid="{00000000-0005-0000-0000-000057010000}"/>
    <cellStyle name="Normal 8" xfId="348" xr:uid="{00000000-0005-0000-0000-000058010000}"/>
    <cellStyle name="Normal 8 2" xfId="349" xr:uid="{00000000-0005-0000-0000-000059010000}"/>
    <cellStyle name="Normal 8 3" xfId="350" xr:uid="{00000000-0005-0000-0000-00005A010000}"/>
    <cellStyle name="Normal_3Environment-50 2" xfId="351" xr:uid="{00000000-0005-0000-0000-00005B010000}"/>
    <cellStyle name="Note" xfId="352" xr:uid="{00000000-0005-0000-0000-00005C010000}"/>
    <cellStyle name="Note 2" xfId="353" xr:uid="{00000000-0005-0000-0000-00005D010000}"/>
    <cellStyle name="Note 2 2" xfId="354" xr:uid="{00000000-0005-0000-0000-00005E010000}"/>
    <cellStyle name="Note 2 3" xfId="355" xr:uid="{00000000-0005-0000-0000-00005F010000}"/>
    <cellStyle name="Note 3" xfId="356" xr:uid="{00000000-0005-0000-0000-000060010000}"/>
    <cellStyle name="Note 4" xfId="357" xr:uid="{00000000-0005-0000-0000-000061010000}"/>
    <cellStyle name="Note 5" xfId="358" xr:uid="{00000000-0005-0000-0000-000062010000}"/>
    <cellStyle name="Output" xfId="359" xr:uid="{00000000-0005-0000-0000-000063010000}"/>
    <cellStyle name="Output 2" xfId="360" xr:uid="{00000000-0005-0000-0000-000064010000}"/>
    <cellStyle name="Output 3" xfId="361" xr:uid="{00000000-0005-0000-0000-000065010000}"/>
    <cellStyle name="Output 4" xfId="362" xr:uid="{00000000-0005-0000-0000-000066010000}"/>
    <cellStyle name="Output_07_Economic 54 (6 Months)" xfId="363" xr:uid="{00000000-0005-0000-0000-000067010000}"/>
    <cellStyle name="Style 1" xfId="364" xr:uid="{00000000-0005-0000-0000-000068010000}"/>
    <cellStyle name="Title" xfId="365" xr:uid="{00000000-0005-0000-0000-000069010000}"/>
    <cellStyle name="Title 2" xfId="366" xr:uid="{00000000-0005-0000-0000-00006A010000}"/>
    <cellStyle name="Title 3" xfId="367" xr:uid="{00000000-0005-0000-0000-00006B010000}"/>
    <cellStyle name="Title 4" xfId="368" xr:uid="{00000000-0005-0000-0000-00006C010000}"/>
    <cellStyle name="Title_07_Economic 54 (6 Months)" xfId="369" xr:uid="{00000000-0005-0000-0000-00006D010000}"/>
    <cellStyle name="Total" xfId="370" xr:uid="{00000000-0005-0000-0000-00006E010000}"/>
    <cellStyle name="Total 2" xfId="371" xr:uid="{00000000-0005-0000-0000-00006F010000}"/>
    <cellStyle name="Total 3" xfId="372" xr:uid="{00000000-0005-0000-0000-000070010000}"/>
    <cellStyle name="Total 4" xfId="373" xr:uid="{00000000-0005-0000-0000-000071010000}"/>
    <cellStyle name="Total_07_Economic 54 (6 Months)" xfId="374" xr:uid="{00000000-0005-0000-0000-000072010000}"/>
    <cellStyle name="Warning Text" xfId="375" xr:uid="{00000000-0005-0000-0000-000073010000}"/>
    <cellStyle name="Warning Text 2" xfId="376" xr:uid="{00000000-0005-0000-0000-000074010000}"/>
    <cellStyle name="Warning Text 3" xfId="377" xr:uid="{00000000-0005-0000-0000-000075010000}"/>
    <cellStyle name="การคำนวณ 2" xfId="491" xr:uid="{00000000-0005-0000-0000-0000E7010000}"/>
    <cellStyle name="การคำนวณ 2 2" xfId="492" xr:uid="{00000000-0005-0000-0000-0000E8010000}"/>
    <cellStyle name="การคำนวณ 2 3" xfId="493" xr:uid="{00000000-0005-0000-0000-0000E9010000}"/>
    <cellStyle name="การคำนวณ 2 4" xfId="494" xr:uid="{00000000-0005-0000-0000-0000EA010000}"/>
    <cellStyle name="การคำนวณ 2_03_environment" xfId="495" xr:uid="{00000000-0005-0000-0000-0000EB010000}"/>
    <cellStyle name="การคำนวณ 3" xfId="496" xr:uid="{00000000-0005-0000-0000-0000EC010000}"/>
    <cellStyle name="การคำนวณ 3 2" xfId="497" xr:uid="{00000000-0005-0000-0000-0000ED010000}"/>
    <cellStyle name="การคำนวณ 4" xfId="498" xr:uid="{00000000-0005-0000-0000-0000EE010000}"/>
    <cellStyle name="การคำนวณ 4 2" xfId="499" xr:uid="{00000000-0005-0000-0000-0000EF010000}"/>
    <cellStyle name="ข้อความเตือน 2" xfId="500" xr:uid="{00000000-0005-0000-0000-0000F0010000}"/>
    <cellStyle name="ข้อความเตือน 2 2" xfId="501" xr:uid="{00000000-0005-0000-0000-0000F1010000}"/>
    <cellStyle name="ข้อความเตือน 2 3" xfId="502" xr:uid="{00000000-0005-0000-0000-0000F2010000}"/>
    <cellStyle name="ข้อความเตือน 2 4" xfId="503" xr:uid="{00000000-0005-0000-0000-0000F3010000}"/>
    <cellStyle name="ข้อความเตือน 2_03_environment" xfId="504" xr:uid="{00000000-0005-0000-0000-0000F4010000}"/>
    <cellStyle name="ข้อความเตือน 3" xfId="505" xr:uid="{00000000-0005-0000-0000-0000F5010000}"/>
    <cellStyle name="ข้อความเตือน 3 2" xfId="506" xr:uid="{00000000-0005-0000-0000-0000F6010000}"/>
    <cellStyle name="ข้อความเตือน 4" xfId="507" xr:uid="{00000000-0005-0000-0000-0000F7010000}"/>
    <cellStyle name="ข้อความเตือน 4 2" xfId="508" xr:uid="{00000000-0005-0000-0000-0000F8010000}"/>
    <cellStyle name="ข้อความอธิบาย 2" xfId="509" xr:uid="{00000000-0005-0000-0000-0000F9010000}"/>
    <cellStyle name="ข้อความอธิบาย 2 2" xfId="510" xr:uid="{00000000-0005-0000-0000-0000FA010000}"/>
    <cellStyle name="ข้อความอธิบาย 2 3" xfId="511" xr:uid="{00000000-0005-0000-0000-0000FB010000}"/>
    <cellStyle name="ข้อความอธิบาย 2 4" xfId="512" xr:uid="{00000000-0005-0000-0000-0000FC010000}"/>
    <cellStyle name="ข้อความอธิบาย 2_03_environment" xfId="513" xr:uid="{00000000-0005-0000-0000-0000FD010000}"/>
    <cellStyle name="ข้อความอธิบาย 3" xfId="514" xr:uid="{00000000-0005-0000-0000-0000FE010000}"/>
    <cellStyle name="ข้อความอธิบาย 3 2" xfId="515" xr:uid="{00000000-0005-0000-0000-0000FF010000}"/>
    <cellStyle name="ข้อความอธิบาย 4" xfId="516" xr:uid="{00000000-0005-0000-0000-000000020000}"/>
    <cellStyle name="ข้อความอธิบาย 4 2" xfId="517" xr:uid="{00000000-0005-0000-0000-000001020000}"/>
    <cellStyle name="เครื่องหมายจุลภาค 10" xfId="378" xr:uid="{00000000-0005-0000-0000-000076010000}"/>
    <cellStyle name="เครื่องหมายจุลภาค 11" xfId="379" xr:uid="{00000000-0005-0000-0000-000077010000}"/>
    <cellStyle name="เครื่องหมายจุลภาค 11 2" xfId="380" xr:uid="{00000000-0005-0000-0000-000078010000}"/>
    <cellStyle name="เครื่องหมายจุลภาค 12" xfId="381" xr:uid="{00000000-0005-0000-0000-000079010000}"/>
    <cellStyle name="เครื่องหมายจุลภาค 13" xfId="382" xr:uid="{00000000-0005-0000-0000-00007A010000}"/>
    <cellStyle name="เครื่องหมายจุลภาค 13 2" xfId="383" xr:uid="{00000000-0005-0000-0000-00007B010000}"/>
    <cellStyle name="เครื่องหมายจุลภาค 13 3" xfId="384" xr:uid="{00000000-0005-0000-0000-00007C010000}"/>
    <cellStyle name="เครื่องหมายจุลภาค 13 3 2" xfId="385" xr:uid="{00000000-0005-0000-0000-00007D010000}"/>
    <cellStyle name="เครื่องหมายจุลภาค 2" xfId="386" xr:uid="{00000000-0005-0000-0000-00007E010000}"/>
    <cellStyle name="เครื่องหมายจุลภาค 2 2" xfId="387" xr:uid="{00000000-0005-0000-0000-00007F010000}"/>
    <cellStyle name="เครื่องหมายจุลภาค 2 2 2" xfId="388" xr:uid="{00000000-0005-0000-0000-000080010000}"/>
    <cellStyle name="เครื่องหมายจุลภาค 2 3" xfId="389" xr:uid="{00000000-0005-0000-0000-000081010000}"/>
    <cellStyle name="เครื่องหมายจุลภาค 2 3 2" xfId="390" xr:uid="{00000000-0005-0000-0000-000082010000}"/>
    <cellStyle name="เครื่องหมายจุลภาค 2 3 3" xfId="391" xr:uid="{00000000-0005-0000-0000-000083010000}"/>
    <cellStyle name="เครื่องหมายจุลภาค 2 4" xfId="392" xr:uid="{00000000-0005-0000-0000-000084010000}"/>
    <cellStyle name="เครื่องหมายจุลภาค 2 5" xfId="393" xr:uid="{00000000-0005-0000-0000-000085010000}"/>
    <cellStyle name="เครื่องหมายจุลภาค 2 6" xfId="394" xr:uid="{00000000-0005-0000-0000-000086010000}"/>
    <cellStyle name="เครื่องหมายจุลภาค 2_03_environment" xfId="395" xr:uid="{00000000-0005-0000-0000-000087010000}"/>
    <cellStyle name="เครื่องหมายจุลภาค 3" xfId="396" xr:uid="{00000000-0005-0000-0000-000088010000}"/>
    <cellStyle name="เครื่องหมายจุลภาค 3 2" xfId="397" xr:uid="{00000000-0005-0000-0000-000089010000}"/>
    <cellStyle name="เครื่องหมายจุลภาค 3 2 2" xfId="398" xr:uid="{00000000-0005-0000-0000-00008A010000}"/>
    <cellStyle name="เครื่องหมายจุลภาค 3 3" xfId="399" xr:uid="{00000000-0005-0000-0000-00008B010000}"/>
    <cellStyle name="เครื่องหมายจุลภาค 3 4" xfId="400" xr:uid="{00000000-0005-0000-0000-00008C010000}"/>
    <cellStyle name="เครื่องหมายจุลภาค 3 4 2" xfId="401" xr:uid="{00000000-0005-0000-0000-00008D010000}"/>
    <cellStyle name="เครื่องหมายจุลภาค 3 4 3" xfId="402" xr:uid="{00000000-0005-0000-0000-00008E010000}"/>
    <cellStyle name="เครื่องหมายจุลภาค 3 4 4" xfId="403" xr:uid="{00000000-0005-0000-0000-00008F010000}"/>
    <cellStyle name="เครื่องหมายจุลภาค 3 4 4 2" xfId="404" xr:uid="{00000000-0005-0000-0000-000090010000}"/>
    <cellStyle name="เครื่องหมายจุลภาค 4" xfId="405" xr:uid="{00000000-0005-0000-0000-000091010000}"/>
    <cellStyle name="เครื่องหมายจุลภาค 4 2" xfId="406" xr:uid="{00000000-0005-0000-0000-000092010000}"/>
    <cellStyle name="เครื่องหมายจุลภาค 4 2 2" xfId="407" xr:uid="{00000000-0005-0000-0000-000093010000}"/>
    <cellStyle name="เครื่องหมายจุลภาค 4 2 3" xfId="408" xr:uid="{00000000-0005-0000-0000-000094010000}"/>
    <cellStyle name="เครื่องหมายจุลภาค 4 3" xfId="409" xr:uid="{00000000-0005-0000-0000-000095010000}"/>
    <cellStyle name="เครื่องหมายจุลภาค 5" xfId="410" xr:uid="{00000000-0005-0000-0000-000096010000}"/>
    <cellStyle name="เครื่องหมายจุลภาค 5 2" xfId="411" xr:uid="{00000000-0005-0000-0000-000097010000}"/>
    <cellStyle name="เครื่องหมายจุลภาค 5 2 2" xfId="412" xr:uid="{00000000-0005-0000-0000-000098010000}"/>
    <cellStyle name="เครื่องหมายจุลภาค 5 2 2 2" xfId="413" xr:uid="{00000000-0005-0000-0000-000099010000}"/>
    <cellStyle name="เครื่องหมายจุลภาค 5 2 2 3" xfId="414" xr:uid="{00000000-0005-0000-0000-00009A010000}"/>
    <cellStyle name="เครื่องหมายจุลภาค 5 2 3" xfId="415" xr:uid="{00000000-0005-0000-0000-00009B010000}"/>
    <cellStyle name="เครื่องหมายจุลภาค 5 2 4" xfId="416" xr:uid="{00000000-0005-0000-0000-00009C010000}"/>
    <cellStyle name="เครื่องหมายจุลภาค 5 2 5" xfId="417" xr:uid="{00000000-0005-0000-0000-00009D010000}"/>
    <cellStyle name="เครื่องหมายจุลภาค 5 3" xfId="418" xr:uid="{00000000-0005-0000-0000-00009E010000}"/>
    <cellStyle name="เครื่องหมายจุลภาค 5 3 2" xfId="419" xr:uid="{00000000-0005-0000-0000-00009F010000}"/>
    <cellStyle name="เครื่องหมายจุลภาค 5 3 3" xfId="420" xr:uid="{00000000-0005-0000-0000-0000A0010000}"/>
    <cellStyle name="เครื่องหมายจุลภาค 5 4" xfId="421" xr:uid="{00000000-0005-0000-0000-0000A1010000}"/>
    <cellStyle name="เครื่องหมายจุลภาค 5 5" xfId="422" xr:uid="{00000000-0005-0000-0000-0000A2010000}"/>
    <cellStyle name="เครื่องหมายจุลภาค 6" xfId="423" xr:uid="{00000000-0005-0000-0000-0000A3010000}"/>
    <cellStyle name="เครื่องหมายจุลภาค 6 2" xfId="424" xr:uid="{00000000-0005-0000-0000-0000A4010000}"/>
    <cellStyle name="เครื่องหมายจุลภาค 6 3" xfId="425" xr:uid="{00000000-0005-0000-0000-0000A5010000}"/>
    <cellStyle name="เครื่องหมายจุลภาค 6 4" xfId="426" xr:uid="{00000000-0005-0000-0000-0000A6010000}"/>
    <cellStyle name="เครื่องหมายจุลภาค 7" xfId="427" xr:uid="{00000000-0005-0000-0000-0000A7010000}"/>
    <cellStyle name="เครื่องหมายจุลภาค 7 2" xfId="428" xr:uid="{00000000-0005-0000-0000-0000A8010000}"/>
    <cellStyle name="เครื่องหมายจุลภาค 7 2 2" xfId="429" xr:uid="{00000000-0005-0000-0000-0000A9010000}"/>
    <cellStyle name="เครื่องหมายจุลภาค 7 2 3" xfId="430" xr:uid="{00000000-0005-0000-0000-0000AA010000}"/>
    <cellStyle name="เครื่องหมายจุลภาค 7 3" xfId="431" xr:uid="{00000000-0005-0000-0000-0000AB010000}"/>
    <cellStyle name="เครื่องหมายจุลภาค 7 4" xfId="432" xr:uid="{00000000-0005-0000-0000-0000AC010000}"/>
    <cellStyle name="เครื่องหมายจุลภาค 7 5" xfId="433" xr:uid="{00000000-0005-0000-0000-0000AD010000}"/>
    <cellStyle name="เครื่องหมายจุลภาค 8" xfId="434" xr:uid="{00000000-0005-0000-0000-0000AE010000}"/>
    <cellStyle name="เครื่องหมายจุลภาค 8 2" xfId="435" xr:uid="{00000000-0005-0000-0000-0000AF010000}"/>
    <cellStyle name="เครื่องหมายจุลภาค 8 2 2" xfId="436" xr:uid="{00000000-0005-0000-0000-0000B0010000}"/>
    <cellStyle name="เครื่องหมายจุลภาค 8 3" xfId="437" xr:uid="{00000000-0005-0000-0000-0000B1010000}"/>
    <cellStyle name="เครื่องหมายจุลภาค 8 4" xfId="438" xr:uid="{00000000-0005-0000-0000-0000B2010000}"/>
    <cellStyle name="เครื่องหมายจุลภาค 8 5" xfId="439" xr:uid="{00000000-0005-0000-0000-0000B3010000}"/>
    <cellStyle name="เครื่องหมายจุลภาค 9" xfId="440" xr:uid="{00000000-0005-0000-0000-0000B4010000}"/>
    <cellStyle name="เครื่องหมายจุลภาค 9 2" xfId="441" xr:uid="{00000000-0005-0000-0000-0000B5010000}"/>
    <cellStyle name="เครื่องหมายสกุลเงิน 2" xfId="442" xr:uid="{00000000-0005-0000-0000-0000B6010000}"/>
    <cellStyle name="เครื่องหมายสกุลเงิน 2 2" xfId="443" xr:uid="{00000000-0005-0000-0000-0000B7010000}"/>
    <cellStyle name="เครื่องหมายสกุลเงิน 2 2 2" xfId="444" xr:uid="{00000000-0005-0000-0000-0000B8010000}"/>
    <cellStyle name="เครื่องหมายสกุลเงิน 2 3" xfId="445" xr:uid="{00000000-0005-0000-0000-0000B9010000}"/>
    <cellStyle name="เครื่องหมายสกุลเงิน 3" xfId="446" xr:uid="{00000000-0005-0000-0000-0000BA010000}"/>
    <cellStyle name="ชื่อเรื่อง 2" xfId="518" xr:uid="{00000000-0005-0000-0000-000002020000}"/>
    <cellStyle name="ชื่อเรื่อง 2 2" xfId="519" xr:uid="{00000000-0005-0000-0000-000003020000}"/>
    <cellStyle name="ชื่อเรื่อง 2 3" xfId="520" xr:uid="{00000000-0005-0000-0000-000004020000}"/>
    <cellStyle name="ชื่อเรื่อง 3" xfId="521" xr:uid="{00000000-0005-0000-0000-000005020000}"/>
    <cellStyle name="เชื่อมโยงหลายมิติ" xfId="447" xr:uid="{00000000-0005-0000-0000-0000BB010000}"/>
    <cellStyle name="เชื่อมโยงหลายมิติ 2" xfId="448" xr:uid="{00000000-0005-0000-0000-0000BC010000}"/>
    <cellStyle name="เชื่อมโยงหลายมิติ 2 2" xfId="449" xr:uid="{00000000-0005-0000-0000-0000BD010000}"/>
    <cellStyle name="เชื่อมโยงหลายมิติ 3" xfId="450" xr:uid="{00000000-0005-0000-0000-0000BE010000}"/>
    <cellStyle name="เชื่อมโยงหลายมิติ_01_ด้านการบริหารจัดการ" xfId="451" xr:uid="{00000000-0005-0000-0000-0000BF010000}"/>
    <cellStyle name="เซลล์ตรวจสอบ 2" xfId="452" xr:uid="{00000000-0005-0000-0000-0000C0010000}"/>
    <cellStyle name="เซลล์ตรวจสอบ 2 2" xfId="453" xr:uid="{00000000-0005-0000-0000-0000C1010000}"/>
    <cellStyle name="เซลล์ตรวจสอบ 2 3" xfId="454" xr:uid="{00000000-0005-0000-0000-0000C2010000}"/>
    <cellStyle name="เซลล์ตรวจสอบ 2 4" xfId="455" xr:uid="{00000000-0005-0000-0000-0000C3010000}"/>
    <cellStyle name="เซลล์ตรวจสอบ 2_03_environment" xfId="456" xr:uid="{00000000-0005-0000-0000-0000C4010000}"/>
    <cellStyle name="เซลล์ตรวจสอบ 3" xfId="457" xr:uid="{00000000-0005-0000-0000-0000C5010000}"/>
    <cellStyle name="เซลล์ตรวจสอบ 3 2" xfId="458" xr:uid="{00000000-0005-0000-0000-0000C6010000}"/>
    <cellStyle name="เซลล์ตรวจสอบ 4" xfId="459" xr:uid="{00000000-0005-0000-0000-0000C7010000}"/>
    <cellStyle name="เซลล์ตรวจสอบ 4 2" xfId="460" xr:uid="{00000000-0005-0000-0000-0000C8010000}"/>
    <cellStyle name="เซลล์ที่มีการเชื่อมโยง 2" xfId="461" xr:uid="{00000000-0005-0000-0000-0000C9010000}"/>
    <cellStyle name="เซลล์ที่มีการเชื่อมโยง 2 2" xfId="462" xr:uid="{00000000-0005-0000-0000-0000CA010000}"/>
    <cellStyle name="เซลล์ที่มีการเชื่อมโยง 2 3" xfId="463" xr:uid="{00000000-0005-0000-0000-0000CB010000}"/>
    <cellStyle name="เซลล์ที่มีการเชื่อมโยง 2 4" xfId="464" xr:uid="{00000000-0005-0000-0000-0000CC010000}"/>
    <cellStyle name="เซลล์ที่มีการเชื่อมโยง 2_03_environment" xfId="465" xr:uid="{00000000-0005-0000-0000-0000CD010000}"/>
    <cellStyle name="เซลล์ที่มีการเชื่อมโยง 3" xfId="466" xr:uid="{00000000-0005-0000-0000-0000CE010000}"/>
    <cellStyle name="เซลล์ที่มีการเชื่อมโยง 3 2" xfId="467" xr:uid="{00000000-0005-0000-0000-0000CF010000}"/>
    <cellStyle name="เซลล์ที่มีการเชื่อมโยง 4" xfId="468" xr:uid="{00000000-0005-0000-0000-0000D0010000}"/>
    <cellStyle name="เซลล์ที่มีการเชื่อมโยง 4 2" xfId="469" xr:uid="{00000000-0005-0000-0000-0000D1010000}"/>
    <cellStyle name="ดี 2" xfId="522" xr:uid="{00000000-0005-0000-0000-000006020000}"/>
    <cellStyle name="ดี 2 2" xfId="523" xr:uid="{00000000-0005-0000-0000-000007020000}"/>
    <cellStyle name="ดี 2 3" xfId="524" xr:uid="{00000000-0005-0000-0000-000008020000}"/>
    <cellStyle name="ดี 2 4" xfId="525" xr:uid="{00000000-0005-0000-0000-000009020000}"/>
    <cellStyle name="ดี 2_03_environment" xfId="526" xr:uid="{00000000-0005-0000-0000-00000A020000}"/>
    <cellStyle name="ดี 3" xfId="527" xr:uid="{00000000-0005-0000-0000-00000B020000}"/>
    <cellStyle name="ดี 3 2" xfId="528" xr:uid="{00000000-0005-0000-0000-00000C020000}"/>
    <cellStyle name="ดี 4" xfId="529" xr:uid="{00000000-0005-0000-0000-00000D020000}"/>
    <cellStyle name="ดี 4 2" xfId="530" xr:uid="{00000000-0005-0000-0000-00000E020000}"/>
    <cellStyle name="ตามการเชื่อมโยงหลายมิติ" xfId="531" xr:uid="{00000000-0005-0000-0000-00000F020000}"/>
    <cellStyle name="ตามการเชื่อมโยงหลายมิติ 2" xfId="532" xr:uid="{00000000-0005-0000-0000-000010020000}"/>
    <cellStyle name="ตามการเชื่อมโยงหลายมิติ 2 2" xfId="533" xr:uid="{00000000-0005-0000-0000-000011020000}"/>
    <cellStyle name="ตามการเชื่อมโยงหลายมิติ 3" xfId="534" xr:uid="{00000000-0005-0000-0000-000012020000}"/>
    <cellStyle name="ตามการเชื่อมโยงหลายมิติ_01_ด้านการบริหารจัดการ" xfId="535" xr:uid="{00000000-0005-0000-0000-000013020000}"/>
    <cellStyle name="ปกติ" xfId="0" builtinId="0"/>
    <cellStyle name="ปกติ 10" xfId="536" xr:uid="{00000000-0005-0000-0000-000015020000}"/>
    <cellStyle name="ปกติ 11" xfId="537" xr:uid="{00000000-0005-0000-0000-000016020000}"/>
    <cellStyle name="ปกติ 12" xfId="538" xr:uid="{00000000-0005-0000-0000-000017020000}"/>
    <cellStyle name="ปกติ 13" xfId="539" xr:uid="{00000000-0005-0000-0000-000018020000}"/>
    <cellStyle name="ปกติ 13 2" xfId="540" xr:uid="{00000000-0005-0000-0000-000019020000}"/>
    <cellStyle name="ปกติ 14" xfId="541" xr:uid="{00000000-0005-0000-0000-00001A020000}"/>
    <cellStyle name="ปกติ 14 2" xfId="542" xr:uid="{00000000-0005-0000-0000-00001B020000}"/>
    <cellStyle name="ปกติ 15" xfId="543" xr:uid="{00000000-0005-0000-0000-00001C020000}"/>
    <cellStyle name="ปกติ 16" xfId="544" xr:uid="{00000000-0005-0000-0000-00001D020000}"/>
    <cellStyle name="ปกติ 16 2" xfId="545" xr:uid="{00000000-0005-0000-0000-00001E020000}"/>
    <cellStyle name="ปกติ 16 2 2" xfId="546" xr:uid="{00000000-0005-0000-0000-00001F020000}"/>
    <cellStyle name="ปกติ 17" xfId="547" xr:uid="{00000000-0005-0000-0000-000020020000}"/>
    <cellStyle name="ปกติ 17 2" xfId="548" xr:uid="{00000000-0005-0000-0000-000021020000}"/>
    <cellStyle name="ปกติ 17 3" xfId="549" xr:uid="{00000000-0005-0000-0000-000022020000}"/>
    <cellStyle name="ปกติ 17 3 2" xfId="550" xr:uid="{00000000-0005-0000-0000-000023020000}"/>
    <cellStyle name="ปกติ 18" xfId="551" xr:uid="{00000000-0005-0000-0000-000024020000}"/>
    <cellStyle name="ปกติ 19" xfId="552" xr:uid="{00000000-0005-0000-0000-000025020000}"/>
    <cellStyle name="ปกติ 2" xfId="2" xr:uid="{00000000-0005-0000-0000-000026020000}"/>
    <cellStyle name="ปกติ 2 2" xfId="553" xr:uid="{00000000-0005-0000-0000-000027020000}"/>
    <cellStyle name="ปกติ 2 3" xfId="554" xr:uid="{00000000-0005-0000-0000-000028020000}"/>
    <cellStyle name="ปกติ 20" xfId="555" xr:uid="{00000000-0005-0000-0000-000029020000}"/>
    <cellStyle name="ปกติ 21" xfId="556" xr:uid="{00000000-0005-0000-0000-00002A020000}"/>
    <cellStyle name="ปกติ 3" xfId="557" xr:uid="{00000000-0005-0000-0000-00002B020000}"/>
    <cellStyle name="ปกติ 3 2" xfId="558" xr:uid="{00000000-0005-0000-0000-00002C020000}"/>
    <cellStyle name="ปกติ 3 2 2" xfId="559" xr:uid="{00000000-0005-0000-0000-00002D020000}"/>
    <cellStyle name="ปกติ 3 2 3" xfId="560" xr:uid="{00000000-0005-0000-0000-00002E020000}"/>
    <cellStyle name="ปกติ 3 3" xfId="561" xr:uid="{00000000-0005-0000-0000-00002F020000}"/>
    <cellStyle name="ปกติ 3 3 2" xfId="562" xr:uid="{00000000-0005-0000-0000-000030020000}"/>
    <cellStyle name="ปกติ 3_01_ด้านการบริหารจัดการ" xfId="563" xr:uid="{00000000-0005-0000-0000-000031020000}"/>
    <cellStyle name="ปกติ 4" xfId="564" xr:uid="{00000000-0005-0000-0000-000032020000}"/>
    <cellStyle name="ปกติ 4 2" xfId="565" xr:uid="{00000000-0005-0000-0000-000033020000}"/>
    <cellStyle name="ปกติ 4 2 2" xfId="566" xr:uid="{00000000-0005-0000-0000-000034020000}"/>
    <cellStyle name="ปกติ 4 2 3" xfId="567" xr:uid="{00000000-0005-0000-0000-000035020000}"/>
    <cellStyle name="ปกติ 4 3" xfId="568" xr:uid="{00000000-0005-0000-0000-000036020000}"/>
    <cellStyle name="ปกติ 4 4" xfId="569" xr:uid="{00000000-0005-0000-0000-000037020000}"/>
    <cellStyle name="ปกติ 4 5" xfId="570" xr:uid="{00000000-0005-0000-0000-000038020000}"/>
    <cellStyle name="ปกติ 5" xfId="571" xr:uid="{00000000-0005-0000-0000-000039020000}"/>
    <cellStyle name="ปกติ 5 2" xfId="572" xr:uid="{00000000-0005-0000-0000-00003A020000}"/>
    <cellStyle name="ปกติ 5 3" xfId="573" xr:uid="{00000000-0005-0000-0000-00003B020000}"/>
    <cellStyle name="ปกติ 6" xfId="574" xr:uid="{00000000-0005-0000-0000-00003C020000}"/>
    <cellStyle name="ปกติ 7" xfId="575" xr:uid="{00000000-0005-0000-0000-00003D020000}"/>
    <cellStyle name="ปกติ 7 2" xfId="576" xr:uid="{00000000-0005-0000-0000-00003E020000}"/>
    <cellStyle name="ปกติ 7 3" xfId="577" xr:uid="{00000000-0005-0000-0000-00003F020000}"/>
    <cellStyle name="ปกติ 7 4" xfId="578" xr:uid="{00000000-0005-0000-0000-000040020000}"/>
    <cellStyle name="ปกติ 8" xfId="579" xr:uid="{00000000-0005-0000-0000-000041020000}"/>
    <cellStyle name="ปกติ 9" xfId="580" xr:uid="{00000000-0005-0000-0000-000042020000}"/>
    <cellStyle name="ปกติ_01_admin_1_Admin-52(6เดือน) 2" xfId="1" xr:uid="{00000000-0005-0000-0000-000043020000}"/>
    <cellStyle name="ปกติ_01_ด้านการบริหารจัดการ 2" xfId="3" xr:uid="{00000000-0005-0000-0000-000044020000}"/>
    <cellStyle name="ปกติ_สถิติ48" xfId="4" xr:uid="{00000000-0005-0000-0000-000045020000}"/>
    <cellStyle name="ป้อนค่า 2" xfId="581" xr:uid="{00000000-0005-0000-0000-000046020000}"/>
    <cellStyle name="ป้อนค่า 2 2" xfId="582" xr:uid="{00000000-0005-0000-0000-000047020000}"/>
    <cellStyle name="ป้อนค่า 2 3" xfId="583" xr:uid="{00000000-0005-0000-0000-000048020000}"/>
    <cellStyle name="ป้อนค่า 2 4" xfId="584" xr:uid="{00000000-0005-0000-0000-000049020000}"/>
    <cellStyle name="ป้อนค่า 2_03_environment" xfId="585" xr:uid="{00000000-0005-0000-0000-00004A020000}"/>
    <cellStyle name="ป้อนค่า 3" xfId="586" xr:uid="{00000000-0005-0000-0000-00004B020000}"/>
    <cellStyle name="ป้อนค่า 3 2" xfId="587" xr:uid="{00000000-0005-0000-0000-00004C020000}"/>
    <cellStyle name="ป้อนค่า 4" xfId="588" xr:uid="{00000000-0005-0000-0000-00004D020000}"/>
    <cellStyle name="ป้อนค่า 4 2" xfId="589" xr:uid="{00000000-0005-0000-0000-00004E020000}"/>
    <cellStyle name="ปานกลาง 2" xfId="590" xr:uid="{00000000-0005-0000-0000-00004F020000}"/>
    <cellStyle name="ปานกลาง 2 2" xfId="591" xr:uid="{00000000-0005-0000-0000-000050020000}"/>
    <cellStyle name="ปานกลาง 2 3" xfId="592" xr:uid="{00000000-0005-0000-0000-000051020000}"/>
    <cellStyle name="ปานกลาง 2 4" xfId="593" xr:uid="{00000000-0005-0000-0000-000052020000}"/>
    <cellStyle name="ปานกลาง 2_03_environment" xfId="594" xr:uid="{00000000-0005-0000-0000-000053020000}"/>
    <cellStyle name="ปานกลาง 3" xfId="595" xr:uid="{00000000-0005-0000-0000-000054020000}"/>
    <cellStyle name="ปานกลาง 3 2" xfId="596" xr:uid="{00000000-0005-0000-0000-000055020000}"/>
    <cellStyle name="ปานกลาง 4" xfId="597" xr:uid="{00000000-0005-0000-0000-000056020000}"/>
    <cellStyle name="ปานกลาง 4 2" xfId="598" xr:uid="{00000000-0005-0000-0000-000057020000}"/>
    <cellStyle name="เปอร์เซ็นต์ 2" xfId="470" xr:uid="{00000000-0005-0000-0000-0000D2010000}"/>
    <cellStyle name="เปอร์เซ็นต์ 2 2" xfId="471" xr:uid="{00000000-0005-0000-0000-0000D3010000}"/>
    <cellStyle name="เปอร์เซ็นต์ 3" xfId="472" xr:uid="{00000000-0005-0000-0000-0000D4010000}"/>
    <cellStyle name="ผลรวม 2" xfId="599" xr:uid="{00000000-0005-0000-0000-000058020000}"/>
    <cellStyle name="ผลรวม 2 2" xfId="600" xr:uid="{00000000-0005-0000-0000-000059020000}"/>
    <cellStyle name="ผลรวม 2 3" xfId="601" xr:uid="{00000000-0005-0000-0000-00005A020000}"/>
    <cellStyle name="ผลรวม 2 4" xfId="602" xr:uid="{00000000-0005-0000-0000-00005B020000}"/>
    <cellStyle name="ผลรวม 2_03_environment" xfId="603" xr:uid="{00000000-0005-0000-0000-00005C020000}"/>
    <cellStyle name="ผลรวม 3" xfId="604" xr:uid="{00000000-0005-0000-0000-00005D020000}"/>
    <cellStyle name="ผลรวม 3 2" xfId="605" xr:uid="{00000000-0005-0000-0000-00005E020000}"/>
    <cellStyle name="ผลรวม 4" xfId="606" xr:uid="{00000000-0005-0000-0000-00005F020000}"/>
    <cellStyle name="ผลรวม 4 2" xfId="607" xr:uid="{00000000-0005-0000-0000-000060020000}"/>
    <cellStyle name="แย่ 2" xfId="473" xr:uid="{00000000-0005-0000-0000-0000D5010000}"/>
    <cellStyle name="แย่ 2 2" xfId="474" xr:uid="{00000000-0005-0000-0000-0000D6010000}"/>
    <cellStyle name="แย่ 2 3" xfId="475" xr:uid="{00000000-0005-0000-0000-0000D7010000}"/>
    <cellStyle name="แย่ 2 4" xfId="476" xr:uid="{00000000-0005-0000-0000-0000D8010000}"/>
    <cellStyle name="แย่ 2_03_environment" xfId="477" xr:uid="{00000000-0005-0000-0000-0000D9010000}"/>
    <cellStyle name="แย่ 3" xfId="478" xr:uid="{00000000-0005-0000-0000-0000DA010000}"/>
    <cellStyle name="แย่ 3 2" xfId="479" xr:uid="{00000000-0005-0000-0000-0000DB010000}"/>
    <cellStyle name="แย่ 4" xfId="480" xr:uid="{00000000-0005-0000-0000-0000DC010000}"/>
    <cellStyle name="แย่ 4 2" xfId="481" xr:uid="{00000000-0005-0000-0000-0000DD010000}"/>
    <cellStyle name="ส่วนที่ถูกเน้น1 2" xfId="608" xr:uid="{00000000-0005-0000-0000-000061020000}"/>
    <cellStyle name="ส่วนที่ถูกเน้น1 2 2" xfId="609" xr:uid="{00000000-0005-0000-0000-000062020000}"/>
    <cellStyle name="ส่วนที่ถูกเน้น1 2 3" xfId="610" xr:uid="{00000000-0005-0000-0000-000063020000}"/>
    <cellStyle name="ส่วนที่ถูกเน้น1 2 4" xfId="611" xr:uid="{00000000-0005-0000-0000-000064020000}"/>
    <cellStyle name="ส่วนที่ถูกเน้น1 2_03_environment" xfId="612" xr:uid="{00000000-0005-0000-0000-000065020000}"/>
    <cellStyle name="ส่วนที่ถูกเน้น1 3" xfId="613" xr:uid="{00000000-0005-0000-0000-000066020000}"/>
    <cellStyle name="ส่วนที่ถูกเน้น1 3 2" xfId="614" xr:uid="{00000000-0005-0000-0000-000067020000}"/>
    <cellStyle name="ส่วนที่ถูกเน้น1 4" xfId="615" xr:uid="{00000000-0005-0000-0000-000068020000}"/>
    <cellStyle name="ส่วนที่ถูกเน้น1 4 2" xfId="616" xr:uid="{00000000-0005-0000-0000-000069020000}"/>
    <cellStyle name="ส่วนที่ถูกเน้น2 2" xfId="617" xr:uid="{00000000-0005-0000-0000-00006A020000}"/>
    <cellStyle name="ส่วนที่ถูกเน้น2 2 2" xfId="618" xr:uid="{00000000-0005-0000-0000-00006B020000}"/>
    <cellStyle name="ส่วนที่ถูกเน้น2 2 3" xfId="619" xr:uid="{00000000-0005-0000-0000-00006C020000}"/>
    <cellStyle name="ส่วนที่ถูกเน้น2 2 4" xfId="620" xr:uid="{00000000-0005-0000-0000-00006D020000}"/>
    <cellStyle name="ส่วนที่ถูกเน้น2 2_03_environment" xfId="621" xr:uid="{00000000-0005-0000-0000-00006E020000}"/>
    <cellStyle name="ส่วนที่ถูกเน้น2 3" xfId="622" xr:uid="{00000000-0005-0000-0000-00006F020000}"/>
    <cellStyle name="ส่วนที่ถูกเน้น2 3 2" xfId="623" xr:uid="{00000000-0005-0000-0000-000070020000}"/>
    <cellStyle name="ส่วนที่ถูกเน้น2 4" xfId="624" xr:uid="{00000000-0005-0000-0000-000071020000}"/>
    <cellStyle name="ส่วนที่ถูกเน้น2 4 2" xfId="625" xr:uid="{00000000-0005-0000-0000-000072020000}"/>
    <cellStyle name="ส่วนที่ถูกเน้น3 2" xfId="626" xr:uid="{00000000-0005-0000-0000-000073020000}"/>
    <cellStyle name="ส่วนที่ถูกเน้น3 2 2" xfId="627" xr:uid="{00000000-0005-0000-0000-000074020000}"/>
    <cellStyle name="ส่วนที่ถูกเน้น3 2 3" xfId="628" xr:uid="{00000000-0005-0000-0000-000075020000}"/>
    <cellStyle name="ส่วนที่ถูกเน้น3 2 4" xfId="629" xr:uid="{00000000-0005-0000-0000-000076020000}"/>
    <cellStyle name="ส่วนที่ถูกเน้น3 2_03_environment" xfId="630" xr:uid="{00000000-0005-0000-0000-000077020000}"/>
    <cellStyle name="ส่วนที่ถูกเน้น3 3" xfId="631" xr:uid="{00000000-0005-0000-0000-000078020000}"/>
    <cellStyle name="ส่วนที่ถูกเน้น3 3 2" xfId="632" xr:uid="{00000000-0005-0000-0000-000079020000}"/>
    <cellStyle name="ส่วนที่ถูกเน้น3 4" xfId="633" xr:uid="{00000000-0005-0000-0000-00007A020000}"/>
    <cellStyle name="ส่วนที่ถูกเน้น3 4 2" xfId="634" xr:uid="{00000000-0005-0000-0000-00007B020000}"/>
    <cellStyle name="ส่วนที่ถูกเน้น4 2" xfId="635" xr:uid="{00000000-0005-0000-0000-00007C020000}"/>
    <cellStyle name="ส่วนที่ถูกเน้น4 2 2" xfId="636" xr:uid="{00000000-0005-0000-0000-00007D020000}"/>
    <cellStyle name="ส่วนที่ถูกเน้น4 2 3" xfId="637" xr:uid="{00000000-0005-0000-0000-00007E020000}"/>
    <cellStyle name="ส่วนที่ถูกเน้น4 2 4" xfId="638" xr:uid="{00000000-0005-0000-0000-00007F020000}"/>
    <cellStyle name="ส่วนที่ถูกเน้น4 2_03_environment" xfId="639" xr:uid="{00000000-0005-0000-0000-000080020000}"/>
    <cellStyle name="ส่วนที่ถูกเน้น4 3" xfId="640" xr:uid="{00000000-0005-0000-0000-000081020000}"/>
    <cellStyle name="ส่วนที่ถูกเน้น4 3 2" xfId="641" xr:uid="{00000000-0005-0000-0000-000082020000}"/>
    <cellStyle name="ส่วนที่ถูกเน้น4 4" xfId="642" xr:uid="{00000000-0005-0000-0000-000083020000}"/>
    <cellStyle name="ส่วนที่ถูกเน้น4 4 2" xfId="643" xr:uid="{00000000-0005-0000-0000-000084020000}"/>
    <cellStyle name="ส่วนที่ถูกเน้น5 2" xfId="644" xr:uid="{00000000-0005-0000-0000-000085020000}"/>
    <cellStyle name="ส่วนที่ถูกเน้น5 2 2" xfId="645" xr:uid="{00000000-0005-0000-0000-000086020000}"/>
    <cellStyle name="ส่วนที่ถูกเน้น5 2 3" xfId="646" xr:uid="{00000000-0005-0000-0000-000087020000}"/>
    <cellStyle name="ส่วนที่ถูกเน้น5 2 4" xfId="647" xr:uid="{00000000-0005-0000-0000-000088020000}"/>
    <cellStyle name="ส่วนที่ถูกเน้น5 2_03_environment" xfId="648" xr:uid="{00000000-0005-0000-0000-000089020000}"/>
    <cellStyle name="ส่วนที่ถูกเน้น5 3" xfId="649" xr:uid="{00000000-0005-0000-0000-00008A020000}"/>
    <cellStyle name="ส่วนที่ถูกเน้น5 3 2" xfId="650" xr:uid="{00000000-0005-0000-0000-00008B020000}"/>
    <cellStyle name="ส่วนที่ถูกเน้น5 4" xfId="651" xr:uid="{00000000-0005-0000-0000-00008C020000}"/>
    <cellStyle name="ส่วนที่ถูกเน้น5 4 2" xfId="652" xr:uid="{00000000-0005-0000-0000-00008D020000}"/>
    <cellStyle name="ส่วนที่ถูกเน้น6 2" xfId="653" xr:uid="{00000000-0005-0000-0000-00008E020000}"/>
    <cellStyle name="ส่วนที่ถูกเน้น6 2 2" xfId="654" xr:uid="{00000000-0005-0000-0000-00008F020000}"/>
    <cellStyle name="ส่วนที่ถูกเน้น6 2 3" xfId="655" xr:uid="{00000000-0005-0000-0000-000090020000}"/>
    <cellStyle name="ส่วนที่ถูกเน้น6 2 4" xfId="656" xr:uid="{00000000-0005-0000-0000-000091020000}"/>
    <cellStyle name="ส่วนที่ถูกเน้น6 2_03_environment" xfId="657" xr:uid="{00000000-0005-0000-0000-000092020000}"/>
    <cellStyle name="ส่วนที่ถูกเน้น6 3" xfId="658" xr:uid="{00000000-0005-0000-0000-000093020000}"/>
    <cellStyle name="ส่วนที่ถูกเน้น6 3 2" xfId="659" xr:uid="{00000000-0005-0000-0000-000094020000}"/>
    <cellStyle name="ส่วนที่ถูกเน้น6 4" xfId="660" xr:uid="{00000000-0005-0000-0000-000095020000}"/>
    <cellStyle name="ส่วนที่ถูกเน้น6 4 2" xfId="661" xr:uid="{00000000-0005-0000-0000-000096020000}"/>
    <cellStyle name="แสดงผล 2" xfId="482" xr:uid="{00000000-0005-0000-0000-0000DE010000}"/>
    <cellStyle name="แสดงผล 2 2" xfId="483" xr:uid="{00000000-0005-0000-0000-0000DF010000}"/>
    <cellStyle name="แสดงผล 2 3" xfId="484" xr:uid="{00000000-0005-0000-0000-0000E0010000}"/>
    <cellStyle name="แสดงผล 2 4" xfId="485" xr:uid="{00000000-0005-0000-0000-0000E1010000}"/>
    <cellStyle name="แสดงผล 2_03_environment" xfId="486" xr:uid="{00000000-0005-0000-0000-0000E2010000}"/>
    <cellStyle name="แสดงผล 3" xfId="487" xr:uid="{00000000-0005-0000-0000-0000E3010000}"/>
    <cellStyle name="แสดงผล 3 2" xfId="488" xr:uid="{00000000-0005-0000-0000-0000E4010000}"/>
    <cellStyle name="แสดงผล 4" xfId="489" xr:uid="{00000000-0005-0000-0000-0000E5010000}"/>
    <cellStyle name="แสดงผล 4 2" xfId="490" xr:uid="{00000000-0005-0000-0000-0000E6010000}"/>
    <cellStyle name="หมายเหตุ 2" xfId="662" xr:uid="{00000000-0005-0000-0000-000097020000}"/>
    <cellStyle name="หมายเหตุ 2 2" xfId="663" xr:uid="{00000000-0005-0000-0000-000098020000}"/>
    <cellStyle name="หมายเหตุ 2 2 2" xfId="664" xr:uid="{00000000-0005-0000-0000-000099020000}"/>
    <cellStyle name="หมายเหตุ 2 3" xfId="665" xr:uid="{00000000-0005-0000-0000-00009A020000}"/>
    <cellStyle name="หมายเหตุ 2 4" xfId="666" xr:uid="{00000000-0005-0000-0000-00009B020000}"/>
    <cellStyle name="หมายเหตุ 3" xfId="667" xr:uid="{00000000-0005-0000-0000-00009C020000}"/>
    <cellStyle name="หมายเหตุ 3 2" xfId="668" xr:uid="{00000000-0005-0000-0000-00009D020000}"/>
    <cellStyle name="หมายเหตุ 3 2 2" xfId="669" xr:uid="{00000000-0005-0000-0000-00009E020000}"/>
    <cellStyle name="หมายเหตุ 4" xfId="670" xr:uid="{00000000-0005-0000-0000-00009F020000}"/>
    <cellStyle name="หมายเหตุ 4 2" xfId="671" xr:uid="{00000000-0005-0000-0000-0000A0020000}"/>
    <cellStyle name="หมายเหตุ 4 2 2" xfId="672" xr:uid="{00000000-0005-0000-0000-0000A1020000}"/>
    <cellStyle name="หัวเรื่อง 1 2" xfId="673" xr:uid="{00000000-0005-0000-0000-0000A2020000}"/>
    <cellStyle name="หัวเรื่อง 1 2 2" xfId="674" xr:uid="{00000000-0005-0000-0000-0000A3020000}"/>
    <cellStyle name="หัวเรื่อง 1 2 3" xfId="675" xr:uid="{00000000-0005-0000-0000-0000A4020000}"/>
    <cellStyle name="หัวเรื่อง 1 3" xfId="676" xr:uid="{00000000-0005-0000-0000-0000A5020000}"/>
    <cellStyle name="หัวเรื่อง 2 2" xfId="677" xr:uid="{00000000-0005-0000-0000-0000A6020000}"/>
    <cellStyle name="หัวเรื่อง 2 2 2" xfId="678" xr:uid="{00000000-0005-0000-0000-0000A7020000}"/>
    <cellStyle name="หัวเรื่อง 2 2 3" xfId="679" xr:uid="{00000000-0005-0000-0000-0000A8020000}"/>
    <cellStyle name="หัวเรื่อง 2 2 4" xfId="680" xr:uid="{00000000-0005-0000-0000-0000A9020000}"/>
    <cellStyle name="หัวเรื่อง 2 2_03_environment" xfId="681" xr:uid="{00000000-0005-0000-0000-0000AA020000}"/>
    <cellStyle name="หัวเรื่อง 2 3" xfId="682" xr:uid="{00000000-0005-0000-0000-0000AB020000}"/>
    <cellStyle name="หัวเรื่อง 2 3 2" xfId="683" xr:uid="{00000000-0005-0000-0000-0000AC020000}"/>
    <cellStyle name="หัวเรื่อง 2 4" xfId="684" xr:uid="{00000000-0005-0000-0000-0000AD020000}"/>
    <cellStyle name="หัวเรื่อง 2 4 2" xfId="685" xr:uid="{00000000-0005-0000-0000-0000AE020000}"/>
    <cellStyle name="หัวเรื่อง 3 2" xfId="686" xr:uid="{00000000-0005-0000-0000-0000AF020000}"/>
    <cellStyle name="หัวเรื่อง 3 2 2" xfId="687" xr:uid="{00000000-0005-0000-0000-0000B0020000}"/>
    <cellStyle name="หัวเรื่อง 3 2 3" xfId="688" xr:uid="{00000000-0005-0000-0000-0000B1020000}"/>
    <cellStyle name="หัวเรื่อง 3 3" xfId="689" xr:uid="{00000000-0005-0000-0000-0000B2020000}"/>
    <cellStyle name="หัวเรื่อง 4 2" xfId="690" xr:uid="{00000000-0005-0000-0000-0000B3020000}"/>
    <cellStyle name="หัวเรื่อง 4 2 2" xfId="691" xr:uid="{00000000-0005-0000-0000-0000B4020000}"/>
    <cellStyle name="หัวเรื่อง 4 2 3" xfId="692" xr:uid="{00000000-0005-0000-0000-0000B5020000}"/>
    <cellStyle name="หัวเรื่อง 4 3" xfId="693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openWindow('?rcode=10505003&amp;statType=1&amp;year=62')" TargetMode="External"/><Relationship Id="rId21" Type="http://schemas.openxmlformats.org/officeDocument/2006/relationships/hyperlink" Target="javascript:openWindow('?rcode=10424201&amp;statType=1&amp;year=62')" TargetMode="External"/><Relationship Id="rId42" Type="http://schemas.openxmlformats.org/officeDocument/2006/relationships/hyperlink" Target="javascript:openWindow('?rcode=10111104&amp;statType=1&amp;year=62')" TargetMode="External"/><Relationship Id="rId63" Type="http://schemas.openxmlformats.org/officeDocument/2006/relationships/hyperlink" Target="javascript:openWindow('?rcode=10222209&amp;statType=1&amp;year=62')" TargetMode="External"/><Relationship Id="rId84" Type="http://schemas.openxmlformats.org/officeDocument/2006/relationships/hyperlink" Target="javascript:openWindow('?rcode=10141401&amp;statType=1&amp;year=62')" TargetMode="External"/><Relationship Id="rId138" Type="http://schemas.openxmlformats.org/officeDocument/2006/relationships/hyperlink" Target="javascript:openWindow('?rcode=10151506&amp;statType=1&amp;year=62')" TargetMode="External"/><Relationship Id="rId159" Type="http://schemas.openxmlformats.org/officeDocument/2006/relationships/hyperlink" Target="javascript:openWindow('?rcode=10303003&amp;statType=1&amp;year=62')" TargetMode="External"/><Relationship Id="rId170" Type="http://schemas.openxmlformats.org/officeDocument/2006/relationships/hyperlink" Target="javascript:openWindow('?rcode=10464602&amp;statType=1&amp;year=62')" TargetMode="External"/><Relationship Id="rId107" Type="http://schemas.openxmlformats.org/officeDocument/2006/relationships/hyperlink" Target="javascript:openWindow('?rcode=10040404&amp;statType=1&amp;year=62')" TargetMode="External"/><Relationship Id="rId11" Type="http://schemas.openxmlformats.org/officeDocument/2006/relationships/hyperlink" Target="javascript:openWindow('?rcode=10343403&amp;statType=1&amp;year=62')" TargetMode="External"/><Relationship Id="rId32" Type="http://schemas.openxmlformats.org/officeDocument/2006/relationships/hyperlink" Target="javascript:openWindow('?rcode=10232302&amp;statType=1&amp;year=62')" TargetMode="External"/><Relationship Id="rId53" Type="http://schemas.openxmlformats.org/officeDocument/2006/relationships/hyperlink" Target="javascript:openWindow('?rcode=10191901&amp;statType=1&amp;year=62')" TargetMode="External"/><Relationship Id="rId74" Type="http://schemas.openxmlformats.org/officeDocument/2006/relationships/hyperlink" Target="javascript:openWindow('?rcode=10010109&amp;statType=1&amp;year=62')" TargetMode="External"/><Relationship Id="rId128" Type="http://schemas.openxmlformats.org/officeDocument/2006/relationships/hyperlink" Target="javascript:openWindow('?rcode=10060608&amp;statType=1&amp;year=62')" TargetMode="External"/><Relationship Id="rId149" Type="http://schemas.openxmlformats.org/officeDocument/2006/relationships/hyperlink" Target="javascript:openWindow('?rcode=10262601&amp;statType=1&amp;year=62')" TargetMode="External"/><Relationship Id="rId5" Type="http://schemas.openxmlformats.org/officeDocument/2006/relationships/hyperlink" Target="javascript:openWindow('?rcode=10454504&amp;statType=1&amp;year=62')" TargetMode="External"/><Relationship Id="rId95" Type="http://schemas.openxmlformats.org/officeDocument/2006/relationships/hyperlink" Target="javascript:openWindow('?rcode=10070702&amp;statType=1&amp;year=62')" TargetMode="External"/><Relationship Id="rId160" Type="http://schemas.openxmlformats.org/officeDocument/2006/relationships/hyperlink" Target="javascript:openWindow('?rcode=10303002&amp;statType=1&amp;year=62')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javascript:openWindow('?rcode=10424202&amp;statType=1&amp;year=62')" TargetMode="External"/><Relationship Id="rId43" Type="http://schemas.openxmlformats.org/officeDocument/2006/relationships/hyperlink" Target="javascript:openWindow('?rcode=10111103&amp;statType=1&amp;year=62')" TargetMode="External"/><Relationship Id="rId64" Type="http://schemas.openxmlformats.org/officeDocument/2006/relationships/hyperlink" Target="javascript:openWindow('?rcode=10222208&amp;statType=1&amp;year=62')" TargetMode="External"/><Relationship Id="rId118" Type="http://schemas.openxmlformats.org/officeDocument/2006/relationships/hyperlink" Target="javascript:openWindow('?rcode=10505002&amp;statType=1&amp;year=62')" TargetMode="External"/><Relationship Id="rId139" Type="http://schemas.openxmlformats.org/officeDocument/2006/relationships/hyperlink" Target="javascript:openWindow('?rcode=10151505&amp;statType=1&amp;year=62')" TargetMode="External"/><Relationship Id="rId85" Type="http://schemas.openxmlformats.org/officeDocument/2006/relationships/hyperlink" Target="javascript:openWindow('?rcode=10080805&amp;statType=1&amp;year=62')" TargetMode="External"/><Relationship Id="rId150" Type="http://schemas.openxmlformats.org/officeDocument/2006/relationships/hyperlink" Target="javascript:openWindow('?rcode=10363605&amp;statType=1&amp;year=62')" TargetMode="External"/><Relationship Id="rId171" Type="http://schemas.openxmlformats.org/officeDocument/2006/relationships/hyperlink" Target="javascript:openWindow('?rcode=10464601&amp;statType=1&amp;year=62')" TargetMode="External"/><Relationship Id="rId12" Type="http://schemas.openxmlformats.org/officeDocument/2006/relationships/hyperlink" Target="javascript:openWindow('?rcode=10444401&amp;statType=1&amp;year=62')" TargetMode="External"/><Relationship Id="rId33" Type="http://schemas.openxmlformats.org/officeDocument/2006/relationships/hyperlink" Target="javascript:openWindow('?rcode=10232303&amp;statType=1&amp;year=62')" TargetMode="External"/><Relationship Id="rId108" Type="http://schemas.openxmlformats.org/officeDocument/2006/relationships/hyperlink" Target="javascript:openWindow('?rcode=10040403&amp;statType=1&amp;year=62')" TargetMode="External"/><Relationship Id="rId129" Type="http://schemas.openxmlformats.org/officeDocument/2006/relationships/hyperlink" Target="javascript:openWindow('?rcode=10060601&amp;statType=1&amp;year=62')" TargetMode="External"/><Relationship Id="rId54" Type="http://schemas.openxmlformats.org/officeDocument/2006/relationships/hyperlink" Target="javascript:openWindow('?rcode=10373704&amp;statType=1&amp;year=62')" TargetMode="External"/><Relationship Id="rId75" Type="http://schemas.openxmlformats.org/officeDocument/2006/relationships/hyperlink" Target="javascript:openWindow('?rcode=10010108&amp;statType=1&amp;year=62')" TargetMode="External"/><Relationship Id="rId96" Type="http://schemas.openxmlformats.org/officeDocument/2006/relationships/hyperlink" Target="javascript:openWindow('?rcode=10070701&amp;statType=1&amp;year=62')" TargetMode="External"/><Relationship Id="rId140" Type="http://schemas.openxmlformats.org/officeDocument/2006/relationships/hyperlink" Target="javascript:openWindow('?rcode=10151504&amp;statType=1&amp;year=62')" TargetMode="External"/><Relationship Id="rId161" Type="http://schemas.openxmlformats.org/officeDocument/2006/relationships/hyperlink" Target="javascript:openWindow('?rcode=10303001&amp;statType=1&amp;year=62')" TargetMode="External"/><Relationship Id="rId6" Type="http://schemas.openxmlformats.org/officeDocument/2006/relationships/hyperlink" Target="javascript:openWindow('?rcode=10393901&amp;statType=1&amp;year=62')" TargetMode="External"/><Relationship Id="rId23" Type="http://schemas.openxmlformats.org/officeDocument/2006/relationships/hyperlink" Target="javascript:openWindow('?rcode=10424203&amp;statType=1&amp;year=62')" TargetMode="External"/><Relationship Id="rId119" Type="http://schemas.openxmlformats.org/officeDocument/2006/relationships/hyperlink" Target="javascript:openWindow('?rcode=10474703&amp;statType=1&amp;year=62')" TargetMode="External"/><Relationship Id="rId44" Type="http://schemas.openxmlformats.org/officeDocument/2006/relationships/hyperlink" Target="javascript:openWindow('?rcode=10111102&amp;statType=1&amp;year=62')" TargetMode="External"/><Relationship Id="rId60" Type="http://schemas.openxmlformats.org/officeDocument/2006/relationships/hyperlink" Target="javascript:openWindow('?rcode=10101002&amp;statType=1&amp;year=62')" TargetMode="External"/><Relationship Id="rId65" Type="http://schemas.openxmlformats.org/officeDocument/2006/relationships/hyperlink" Target="javascript:openWindow('?rcode=10222207&amp;statType=1&amp;year=62')" TargetMode="External"/><Relationship Id="rId81" Type="http://schemas.openxmlformats.org/officeDocument/2006/relationships/hyperlink" Target="javascript:openWindow('?rcode=10010102&amp;statType=1&amp;year=62')" TargetMode="External"/><Relationship Id="rId86" Type="http://schemas.openxmlformats.org/officeDocument/2006/relationships/hyperlink" Target="javascript:openWindow('?rcode=10080804&amp;statType=1&amp;year=62')" TargetMode="External"/><Relationship Id="rId130" Type="http://schemas.openxmlformats.org/officeDocument/2006/relationships/hyperlink" Target="javascript:openWindow('?rcode=10161602&amp;statType=1&amp;year=62')" TargetMode="External"/><Relationship Id="rId135" Type="http://schemas.openxmlformats.org/officeDocument/2006/relationships/hyperlink" Target="javascript:openWindow('?rcode=10202005&amp;statType=1&amp;year=62')" TargetMode="External"/><Relationship Id="rId151" Type="http://schemas.openxmlformats.org/officeDocument/2006/relationships/hyperlink" Target="javascript:openWindow('?rcode=10363604&amp;statType=1&amp;year=62')" TargetMode="External"/><Relationship Id="rId156" Type="http://schemas.openxmlformats.org/officeDocument/2006/relationships/hyperlink" Target="javascript:openWindow('?rcode=10353501&amp;statType=1&amp;year=62')" TargetMode="External"/><Relationship Id="rId177" Type="http://schemas.openxmlformats.org/officeDocument/2006/relationships/hyperlink" Target="javascript:openWindow('?rcode=10020202&amp;statType=1&amp;year=62')" TargetMode="External"/><Relationship Id="rId172" Type="http://schemas.openxmlformats.org/officeDocument/2006/relationships/hyperlink" Target="javascript:openWindow('?rcode=10181804&amp;statType=1&amp;year=62')" TargetMode="External"/><Relationship Id="rId13" Type="http://schemas.openxmlformats.org/officeDocument/2006/relationships/hyperlink" Target="javascript:openWindow('?rcode=10444402&amp;statType=1&amp;year=62')" TargetMode="External"/><Relationship Id="rId18" Type="http://schemas.openxmlformats.org/officeDocument/2006/relationships/hyperlink" Target="javascript:openWindow('?rcode=10282801&amp;statType=1&amp;year=62')" TargetMode="External"/><Relationship Id="rId39" Type="http://schemas.openxmlformats.org/officeDocument/2006/relationships/hyperlink" Target="javascript:openWindow('?rcode=10383801&amp;statType=1&amp;year=62')" TargetMode="External"/><Relationship Id="rId109" Type="http://schemas.openxmlformats.org/officeDocument/2006/relationships/hyperlink" Target="javascript:openWindow('?rcode=10040402&amp;statType=1&amp;year=62')" TargetMode="External"/><Relationship Id="rId34" Type="http://schemas.openxmlformats.org/officeDocument/2006/relationships/hyperlink" Target="javascript:openWindow('?rcode=10414101&amp;statType=1&amp;year=62')" TargetMode="External"/><Relationship Id="rId50" Type="http://schemas.openxmlformats.org/officeDocument/2006/relationships/hyperlink" Target="javascript:openWindow('?rcode=10191904&amp;statType=1&amp;year=62')" TargetMode="External"/><Relationship Id="rId55" Type="http://schemas.openxmlformats.org/officeDocument/2006/relationships/hyperlink" Target="javascript:openWindow('?rcode=10373703&amp;statType=1&amp;year=62')" TargetMode="External"/><Relationship Id="rId76" Type="http://schemas.openxmlformats.org/officeDocument/2006/relationships/hyperlink" Target="javascript:openWindow('?rcode=10010107&amp;statType=1&amp;year=62')" TargetMode="External"/><Relationship Id="rId97" Type="http://schemas.openxmlformats.org/officeDocument/2006/relationships/hyperlink" Target="javascript:openWindow('?rcode=10272705&amp;statType=1&amp;year=62')" TargetMode="External"/><Relationship Id="rId104" Type="http://schemas.openxmlformats.org/officeDocument/2006/relationships/hyperlink" Target="javascript:openWindow('?rcode=10050508&amp;statType=1&amp;year=62')" TargetMode="External"/><Relationship Id="rId120" Type="http://schemas.openxmlformats.org/officeDocument/2006/relationships/hyperlink" Target="javascript:openWindow('?rcode=10474702&amp;statType=1&amp;year=62')" TargetMode="External"/><Relationship Id="rId125" Type="http://schemas.openxmlformats.org/officeDocument/2006/relationships/hyperlink" Target="javascript:openWindow('?rcode=10313101&amp;statType=1&amp;year=62')" TargetMode="External"/><Relationship Id="rId141" Type="http://schemas.openxmlformats.org/officeDocument/2006/relationships/hyperlink" Target="javascript:openWindow('?rcode=10151503&amp;statType=1&amp;year=62')" TargetMode="External"/><Relationship Id="rId146" Type="http://schemas.openxmlformats.org/officeDocument/2006/relationships/hyperlink" Target="javascript:openWindow('?rcode=10484802&amp;statType=1&amp;year=62')" TargetMode="External"/><Relationship Id="rId167" Type="http://schemas.openxmlformats.org/officeDocument/2006/relationships/hyperlink" Target="javascript:openWindow('?rcode=10464605&amp;statType=1&amp;year=62')" TargetMode="External"/><Relationship Id="rId7" Type="http://schemas.openxmlformats.org/officeDocument/2006/relationships/hyperlink" Target="javascript:openWindow('?rcode=10393902&amp;statType=1&amp;year=62')" TargetMode="External"/><Relationship Id="rId71" Type="http://schemas.openxmlformats.org/officeDocument/2006/relationships/hyperlink" Target="javascript:openWindow('?rcode=10010112&amp;statType=1&amp;year=62')" TargetMode="External"/><Relationship Id="rId92" Type="http://schemas.openxmlformats.org/officeDocument/2006/relationships/hyperlink" Target="javascript:openWindow('?rcode=10323201&amp;statType=1&amp;year=62')" TargetMode="External"/><Relationship Id="rId162" Type="http://schemas.openxmlformats.org/officeDocument/2006/relationships/hyperlink" Target="javascript:openWindow('?rcode=10434302&amp;statType=1&amp;year=62')" TargetMode="External"/><Relationship Id="rId2" Type="http://schemas.openxmlformats.org/officeDocument/2006/relationships/hyperlink" Target="javascript:openWindow('?rcode=10454501&amp;statType=1&amp;year=62')" TargetMode="External"/><Relationship Id="rId29" Type="http://schemas.openxmlformats.org/officeDocument/2006/relationships/hyperlink" Target="javascript:openWindow('?rcode=10030306&amp;statType=1&amp;year=62')" TargetMode="External"/><Relationship Id="rId24" Type="http://schemas.openxmlformats.org/officeDocument/2006/relationships/hyperlink" Target="javascript:openWindow('?rcode=10030301&amp;statType=1&amp;year=62')" TargetMode="External"/><Relationship Id="rId40" Type="http://schemas.openxmlformats.org/officeDocument/2006/relationships/hyperlink" Target="javascript:openWindow('?rcode=10111106&amp;statType=1&amp;year=62')" TargetMode="External"/><Relationship Id="rId45" Type="http://schemas.openxmlformats.org/officeDocument/2006/relationships/hyperlink" Target="javascript:openWindow('?rcode=10111101&amp;statType=1&amp;year=62')" TargetMode="External"/><Relationship Id="rId66" Type="http://schemas.openxmlformats.org/officeDocument/2006/relationships/hyperlink" Target="javascript:openWindow('?rcode=10222206&amp;statType=1&amp;year=62')" TargetMode="External"/><Relationship Id="rId87" Type="http://schemas.openxmlformats.org/officeDocument/2006/relationships/hyperlink" Target="javascript:openWindow('?rcode=10080803&amp;statType=1&amp;year=62')" TargetMode="External"/><Relationship Id="rId110" Type="http://schemas.openxmlformats.org/officeDocument/2006/relationships/hyperlink" Target="javascript:openWindow('?rcode=10040401&amp;statType=1&amp;year=62')" TargetMode="External"/><Relationship Id="rId115" Type="http://schemas.openxmlformats.org/officeDocument/2006/relationships/hyperlink" Target="javascript:openWindow('?rcode=10505005&amp;statType=1&amp;year=62')" TargetMode="External"/><Relationship Id="rId131" Type="http://schemas.openxmlformats.org/officeDocument/2006/relationships/hyperlink" Target="javascript:openWindow('?rcode=10161601&amp;statType=1&amp;year=62')" TargetMode="External"/><Relationship Id="rId136" Type="http://schemas.openxmlformats.org/officeDocument/2006/relationships/hyperlink" Target="javascript:openWindow('?rcode=10202004&amp;statType=1&amp;year=62')" TargetMode="External"/><Relationship Id="rId157" Type="http://schemas.openxmlformats.org/officeDocument/2006/relationships/hyperlink" Target="javascript:openWindow('?rcode=10303005&amp;statType=1&amp;year=62')" TargetMode="External"/><Relationship Id="rId178" Type="http://schemas.openxmlformats.org/officeDocument/2006/relationships/hyperlink" Target="javascript:openWindow('?rcode=10020203&amp;statType=1&amp;year=62')" TargetMode="External"/><Relationship Id="rId61" Type="http://schemas.openxmlformats.org/officeDocument/2006/relationships/hyperlink" Target="javascript:openWindow('?rcode=10101001&amp;statType=1&amp;year=62')" TargetMode="External"/><Relationship Id="rId82" Type="http://schemas.openxmlformats.org/officeDocument/2006/relationships/hyperlink" Target="javascript:openWindow('?rcode=10010101&amp;statType=1&amp;year=62')" TargetMode="External"/><Relationship Id="rId152" Type="http://schemas.openxmlformats.org/officeDocument/2006/relationships/hyperlink" Target="javascript:openWindow('?rcode=10363602&amp;statType=1&amp;year=62')" TargetMode="External"/><Relationship Id="rId173" Type="http://schemas.openxmlformats.org/officeDocument/2006/relationships/hyperlink" Target="javascript:openWindow('?rcode=10181803&amp;statType=1&amp;year=62')" TargetMode="External"/><Relationship Id="rId19" Type="http://schemas.openxmlformats.org/officeDocument/2006/relationships/hyperlink" Target="javascript:openWindow('?rcode=10282802&amp;statType=1&amp;year=62')" TargetMode="External"/><Relationship Id="rId14" Type="http://schemas.openxmlformats.org/officeDocument/2006/relationships/hyperlink" Target="javascript:openWindow('?rcode=10444403&amp;statType=1&amp;year=62')" TargetMode="External"/><Relationship Id="rId30" Type="http://schemas.openxmlformats.org/officeDocument/2006/relationships/hyperlink" Target="javascript:openWindow('?rcode=10030307&amp;statType=1&amp;year=62')" TargetMode="External"/><Relationship Id="rId35" Type="http://schemas.openxmlformats.org/officeDocument/2006/relationships/hyperlink" Target="javascript:openWindow('?rcode=10414102&amp;statType=1&amp;year=62')" TargetMode="External"/><Relationship Id="rId56" Type="http://schemas.openxmlformats.org/officeDocument/2006/relationships/hyperlink" Target="javascript:openWindow('?rcode=10373702&amp;statType=1&amp;year=62')" TargetMode="External"/><Relationship Id="rId77" Type="http://schemas.openxmlformats.org/officeDocument/2006/relationships/hyperlink" Target="javascript:openWindow('?rcode=10010106&amp;statType=1&amp;year=62')" TargetMode="External"/><Relationship Id="rId100" Type="http://schemas.openxmlformats.org/officeDocument/2006/relationships/hyperlink" Target="javascript:openWindow('?rcode=10404004&amp;statType=1&amp;year=62')" TargetMode="External"/><Relationship Id="rId105" Type="http://schemas.openxmlformats.org/officeDocument/2006/relationships/hyperlink" Target="javascript:openWindow('?rcode=10050502&amp;statType=1&amp;year=62')" TargetMode="External"/><Relationship Id="rId126" Type="http://schemas.openxmlformats.org/officeDocument/2006/relationships/hyperlink" Target="javascript:openWindow('?rcode=10212107&amp;statType=1&amp;year=62')" TargetMode="External"/><Relationship Id="rId147" Type="http://schemas.openxmlformats.org/officeDocument/2006/relationships/hyperlink" Target="javascript:openWindow('?rcode=10484801&amp;statType=1&amp;year=62')" TargetMode="External"/><Relationship Id="rId168" Type="http://schemas.openxmlformats.org/officeDocument/2006/relationships/hyperlink" Target="javascript:openWindow('?rcode=10464604&amp;statType=1&amp;year=62')" TargetMode="External"/><Relationship Id="rId8" Type="http://schemas.openxmlformats.org/officeDocument/2006/relationships/hyperlink" Target="javascript:openWindow('?rcode=10393903&amp;statType=1&amp;year=62')" TargetMode="External"/><Relationship Id="rId51" Type="http://schemas.openxmlformats.org/officeDocument/2006/relationships/hyperlink" Target="javascript:openWindow('?rcode=10191903&amp;statType=1&amp;year=62')" TargetMode="External"/><Relationship Id="rId72" Type="http://schemas.openxmlformats.org/officeDocument/2006/relationships/hyperlink" Target="javascript:openWindow('?rcode=10010111&amp;statType=1&amp;year=62')" TargetMode="External"/><Relationship Id="rId93" Type="http://schemas.openxmlformats.org/officeDocument/2006/relationships/hyperlink" Target="javascript:openWindow('?rcode=10070704&amp;statType=1&amp;year=62')" TargetMode="External"/><Relationship Id="rId98" Type="http://schemas.openxmlformats.org/officeDocument/2006/relationships/hyperlink" Target="javascript:openWindow('?rcode=10272704&amp;statType=1&amp;year=62')" TargetMode="External"/><Relationship Id="rId121" Type="http://schemas.openxmlformats.org/officeDocument/2006/relationships/hyperlink" Target="javascript:openWindow('?rcode=10292902&amp;statType=1&amp;year=62')" TargetMode="External"/><Relationship Id="rId142" Type="http://schemas.openxmlformats.org/officeDocument/2006/relationships/hyperlink" Target="javascript:openWindow('?rcode=10151502&amp;statType=1&amp;year=62')" TargetMode="External"/><Relationship Id="rId163" Type="http://schemas.openxmlformats.org/officeDocument/2006/relationships/hyperlink" Target="javascript:openWindow('?rcode=10434301&amp;statType=1&amp;year=62')" TargetMode="External"/><Relationship Id="rId3" Type="http://schemas.openxmlformats.org/officeDocument/2006/relationships/hyperlink" Target="javascript:openWindow('?rcode=10454502&amp;statType=1&amp;year=62')" TargetMode="External"/><Relationship Id="rId25" Type="http://schemas.openxmlformats.org/officeDocument/2006/relationships/hyperlink" Target="javascript:openWindow('?rcode=10030302&amp;statType=1&amp;year=62')" TargetMode="External"/><Relationship Id="rId46" Type="http://schemas.openxmlformats.org/officeDocument/2006/relationships/hyperlink" Target="javascript:openWindow('?rcode=10242402&amp;statType=1&amp;year=62')" TargetMode="External"/><Relationship Id="rId67" Type="http://schemas.openxmlformats.org/officeDocument/2006/relationships/hyperlink" Target="javascript:openWindow('?rcode=10222202&amp;statType=1&amp;year=62')" TargetMode="External"/><Relationship Id="rId116" Type="http://schemas.openxmlformats.org/officeDocument/2006/relationships/hyperlink" Target="javascript:openWindow('?rcode=10505004&amp;statType=1&amp;year=62')" TargetMode="External"/><Relationship Id="rId137" Type="http://schemas.openxmlformats.org/officeDocument/2006/relationships/hyperlink" Target="javascript:openWindow('?rcode=10151507&amp;statType=1&amp;year=62')" TargetMode="External"/><Relationship Id="rId158" Type="http://schemas.openxmlformats.org/officeDocument/2006/relationships/hyperlink" Target="javascript:openWindow('?rcode=10303004&amp;statType=1&amp;year=62')" TargetMode="External"/><Relationship Id="rId20" Type="http://schemas.openxmlformats.org/officeDocument/2006/relationships/hyperlink" Target="javascript:openWindow('?rcode=10282803&amp;statType=1&amp;year=62')" TargetMode="External"/><Relationship Id="rId41" Type="http://schemas.openxmlformats.org/officeDocument/2006/relationships/hyperlink" Target="javascript:openWindow('?rcode=10111105&amp;statType=1&amp;year=62')" TargetMode="External"/><Relationship Id="rId62" Type="http://schemas.openxmlformats.org/officeDocument/2006/relationships/hyperlink" Target="javascript:openWindow('?rcode=10222210&amp;statType=1&amp;year=62')" TargetMode="External"/><Relationship Id="rId83" Type="http://schemas.openxmlformats.org/officeDocument/2006/relationships/hyperlink" Target="javascript:openWindow('?rcode=10141406&amp;statType=1&amp;year=62')" TargetMode="External"/><Relationship Id="rId88" Type="http://schemas.openxmlformats.org/officeDocument/2006/relationships/hyperlink" Target="javascript:openWindow('?rcode=10080802&amp;statType=1&amp;year=62')" TargetMode="External"/><Relationship Id="rId111" Type="http://schemas.openxmlformats.org/officeDocument/2006/relationships/hyperlink" Target="javascript:openWindow('?rcode=10252504&amp;statType=1&amp;year=62')" TargetMode="External"/><Relationship Id="rId132" Type="http://schemas.openxmlformats.org/officeDocument/2006/relationships/hyperlink" Target="javascript:openWindow('?rcode=10202009&amp;statType=1&amp;year=62')" TargetMode="External"/><Relationship Id="rId153" Type="http://schemas.openxmlformats.org/officeDocument/2006/relationships/hyperlink" Target="javascript:openWindow('?rcode=10353504&amp;statType=1&amp;year=62')" TargetMode="External"/><Relationship Id="rId174" Type="http://schemas.openxmlformats.org/officeDocument/2006/relationships/hyperlink" Target="javascript:openWindow('?rcode=10181802&amp;statType=1&amp;year=62')" TargetMode="External"/><Relationship Id="rId179" Type="http://schemas.openxmlformats.org/officeDocument/2006/relationships/hyperlink" Target="javascript:openWindow('?rcode=10020204&amp;statType=1&amp;year=62')" TargetMode="External"/><Relationship Id="rId15" Type="http://schemas.openxmlformats.org/officeDocument/2006/relationships/hyperlink" Target="javascript:openWindow('?rcode=10131301&amp;statType=1&amp;year=62')" TargetMode="External"/><Relationship Id="rId36" Type="http://schemas.openxmlformats.org/officeDocument/2006/relationships/hyperlink" Target="javascript:openWindow('?rcode=10171701&amp;statType=1&amp;year=62')" TargetMode="External"/><Relationship Id="rId57" Type="http://schemas.openxmlformats.org/officeDocument/2006/relationships/hyperlink" Target="javascript:openWindow('?rcode=10373701&amp;statType=1&amp;year=62')" TargetMode="External"/><Relationship Id="rId106" Type="http://schemas.openxmlformats.org/officeDocument/2006/relationships/hyperlink" Target="javascript:openWindow('?rcode=10040405&amp;statType=1&amp;year=62')" TargetMode="External"/><Relationship Id="rId127" Type="http://schemas.openxmlformats.org/officeDocument/2006/relationships/hyperlink" Target="javascript:openWindow('?rcode=10212105&amp;statType=1&amp;year=62')" TargetMode="External"/><Relationship Id="rId10" Type="http://schemas.openxmlformats.org/officeDocument/2006/relationships/hyperlink" Target="javascript:openWindow('?rcode=10343402&amp;statType=1&amp;year=62')" TargetMode="External"/><Relationship Id="rId31" Type="http://schemas.openxmlformats.org/officeDocument/2006/relationships/hyperlink" Target="javascript:openWindow('?rcode=10030308&amp;statType=1&amp;year=62')" TargetMode="External"/><Relationship Id="rId52" Type="http://schemas.openxmlformats.org/officeDocument/2006/relationships/hyperlink" Target="javascript:openWindow('?rcode=10191902&amp;statType=1&amp;year=62')" TargetMode="External"/><Relationship Id="rId73" Type="http://schemas.openxmlformats.org/officeDocument/2006/relationships/hyperlink" Target="javascript:openWindow('?rcode=10010110&amp;statType=1&amp;year=62')" TargetMode="External"/><Relationship Id="rId78" Type="http://schemas.openxmlformats.org/officeDocument/2006/relationships/hyperlink" Target="javascript:openWindow('?rcode=10010105&amp;statType=1&amp;year=62')" TargetMode="External"/><Relationship Id="rId94" Type="http://schemas.openxmlformats.org/officeDocument/2006/relationships/hyperlink" Target="javascript:openWindow('?rcode=10070703&amp;statType=1&amp;year=62')" TargetMode="External"/><Relationship Id="rId99" Type="http://schemas.openxmlformats.org/officeDocument/2006/relationships/hyperlink" Target="javascript:openWindow('?rcode=10272701&amp;statType=1&amp;year=62')" TargetMode="External"/><Relationship Id="rId101" Type="http://schemas.openxmlformats.org/officeDocument/2006/relationships/hyperlink" Target="javascript:openWindow('?rcode=10404003&amp;statType=1&amp;year=62')" TargetMode="External"/><Relationship Id="rId122" Type="http://schemas.openxmlformats.org/officeDocument/2006/relationships/hyperlink" Target="javascript:openWindow('?rcode=10292901&amp;statType=1&amp;year=62')" TargetMode="External"/><Relationship Id="rId143" Type="http://schemas.openxmlformats.org/officeDocument/2006/relationships/hyperlink" Target="javascript:openWindow('?rcode=10151501&amp;statType=1&amp;year=62')" TargetMode="External"/><Relationship Id="rId148" Type="http://schemas.openxmlformats.org/officeDocument/2006/relationships/hyperlink" Target="javascript:openWindow('?rcode=10262602&amp;statType=1&amp;year=62')" TargetMode="External"/><Relationship Id="rId164" Type="http://schemas.openxmlformats.org/officeDocument/2006/relationships/hyperlink" Target="javascript:openWindow('?rcode=10333303&amp;statType=1&amp;year=62')" TargetMode="External"/><Relationship Id="rId169" Type="http://schemas.openxmlformats.org/officeDocument/2006/relationships/hyperlink" Target="javascript:openWindow('?rcode=10464603&amp;statType=1&amp;year=62')" TargetMode="External"/><Relationship Id="rId4" Type="http://schemas.openxmlformats.org/officeDocument/2006/relationships/hyperlink" Target="javascript:openWindow('?rcode=10454503&amp;statType=1&amp;year=62')" TargetMode="External"/><Relationship Id="rId9" Type="http://schemas.openxmlformats.org/officeDocument/2006/relationships/hyperlink" Target="javascript:openWindow('?rcode=10343401&amp;statType=1&amp;year=62')" TargetMode="External"/><Relationship Id="rId180" Type="http://schemas.openxmlformats.org/officeDocument/2006/relationships/hyperlink" Target="javascript:openWindow('?rcode=10020206&amp;statType=1&amp;year=62')" TargetMode="External"/><Relationship Id="rId26" Type="http://schemas.openxmlformats.org/officeDocument/2006/relationships/hyperlink" Target="javascript:openWindow('?rcode=10030303&amp;statType=1&amp;year=62')" TargetMode="External"/><Relationship Id="rId47" Type="http://schemas.openxmlformats.org/officeDocument/2006/relationships/hyperlink" Target="javascript:openWindow('?rcode=10242401&amp;statType=1&amp;year=62')" TargetMode="External"/><Relationship Id="rId68" Type="http://schemas.openxmlformats.org/officeDocument/2006/relationships/hyperlink" Target="javascript:openWindow('?rcode=10222201&amp;statType=1&amp;year=62')" TargetMode="External"/><Relationship Id="rId89" Type="http://schemas.openxmlformats.org/officeDocument/2006/relationships/hyperlink" Target="javascript:openWindow('?rcode=10080801&amp;statType=1&amp;year=62')" TargetMode="External"/><Relationship Id="rId112" Type="http://schemas.openxmlformats.org/officeDocument/2006/relationships/hyperlink" Target="javascript:openWindow('?rcode=10252503&amp;statType=1&amp;year=62')" TargetMode="External"/><Relationship Id="rId133" Type="http://schemas.openxmlformats.org/officeDocument/2006/relationships/hyperlink" Target="javascript:openWindow('?rcode=10202007&amp;statType=1&amp;year=62')" TargetMode="External"/><Relationship Id="rId154" Type="http://schemas.openxmlformats.org/officeDocument/2006/relationships/hyperlink" Target="javascript:openWindow('?rcode=10353503&amp;statType=1&amp;year=62')" TargetMode="External"/><Relationship Id="rId175" Type="http://schemas.openxmlformats.org/officeDocument/2006/relationships/hyperlink" Target="javascript:openWindow('?rcode=10181801&amp;statType=1&amp;year=62')" TargetMode="External"/><Relationship Id="rId16" Type="http://schemas.openxmlformats.org/officeDocument/2006/relationships/hyperlink" Target="javascript:openWindow('?rcode=10131302&amp;statType=1&amp;year=62')" TargetMode="External"/><Relationship Id="rId37" Type="http://schemas.openxmlformats.org/officeDocument/2006/relationships/hyperlink" Target="javascript:openWindow('?rcode=10171702&amp;statType=1&amp;year=62')" TargetMode="External"/><Relationship Id="rId58" Type="http://schemas.openxmlformats.org/officeDocument/2006/relationships/hyperlink" Target="javascript:openWindow('?rcode=10121204&amp;statType=1&amp;year=62')" TargetMode="External"/><Relationship Id="rId79" Type="http://schemas.openxmlformats.org/officeDocument/2006/relationships/hyperlink" Target="javascript:openWindow('?rcode=10010104&amp;statType=1&amp;year=62')" TargetMode="External"/><Relationship Id="rId102" Type="http://schemas.openxmlformats.org/officeDocument/2006/relationships/hyperlink" Target="javascript:openWindow('?rcode=10404002&amp;statType=1&amp;year=62')" TargetMode="External"/><Relationship Id="rId123" Type="http://schemas.openxmlformats.org/officeDocument/2006/relationships/hyperlink" Target="javascript:openWindow('?rcode=10313103&amp;statType=1&amp;year=62')" TargetMode="External"/><Relationship Id="rId144" Type="http://schemas.openxmlformats.org/officeDocument/2006/relationships/hyperlink" Target="javascript:openWindow('?rcode=10494902&amp;statType=1&amp;year=62')" TargetMode="External"/><Relationship Id="rId90" Type="http://schemas.openxmlformats.org/officeDocument/2006/relationships/hyperlink" Target="javascript:openWindow('?rcode=10323203&amp;statType=1&amp;year=62')" TargetMode="External"/><Relationship Id="rId165" Type="http://schemas.openxmlformats.org/officeDocument/2006/relationships/hyperlink" Target="javascript:openWindow('?rcode=10333302&amp;statType=1&amp;year=62')" TargetMode="External"/><Relationship Id="rId27" Type="http://schemas.openxmlformats.org/officeDocument/2006/relationships/hyperlink" Target="javascript:openWindow('?rcode=10030304&amp;statType=1&amp;year=62')" TargetMode="External"/><Relationship Id="rId48" Type="http://schemas.openxmlformats.org/officeDocument/2006/relationships/hyperlink" Target="javascript:openWindow('?rcode=10191907&amp;statType=1&amp;year=62')" TargetMode="External"/><Relationship Id="rId69" Type="http://schemas.openxmlformats.org/officeDocument/2006/relationships/hyperlink" Target="javascript:openWindow('?rcode=10090910&amp;statType=1&amp;year=62')" TargetMode="External"/><Relationship Id="rId113" Type="http://schemas.openxmlformats.org/officeDocument/2006/relationships/hyperlink" Target="javascript:openWindow('?rcode=10252502&amp;statType=1&amp;year=62')" TargetMode="External"/><Relationship Id="rId134" Type="http://schemas.openxmlformats.org/officeDocument/2006/relationships/hyperlink" Target="javascript:openWindow('?rcode=10202006&amp;statType=1&amp;year=62')" TargetMode="External"/><Relationship Id="rId80" Type="http://schemas.openxmlformats.org/officeDocument/2006/relationships/hyperlink" Target="javascript:openWindow('?rcode=10010103&amp;statType=1&amp;year=62')" TargetMode="External"/><Relationship Id="rId155" Type="http://schemas.openxmlformats.org/officeDocument/2006/relationships/hyperlink" Target="javascript:openWindow('?rcode=10353502&amp;statType=1&amp;year=62')" TargetMode="External"/><Relationship Id="rId176" Type="http://schemas.openxmlformats.org/officeDocument/2006/relationships/hyperlink" Target="javascript:openWindow('?rcode=10020201&amp;statType=1&amp;year=62')" TargetMode="External"/><Relationship Id="rId17" Type="http://schemas.openxmlformats.org/officeDocument/2006/relationships/hyperlink" Target="javascript:openWindow('?rcode=10131303&amp;statType=1&amp;year=62')" TargetMode="External"/><Relationship Id="rId38" Type="http://schemas.openxmlformats.org/officeDocument/2006/relationships/hyperlink" Target="javascript:openWindow('?rcode=10171704&amp;statType=1&amp;year=62')" TargetMode="External"/><Relationship Id="rId59" Type="http://schemas.openxmlformats.org/officeDocument/2006/relationships/hyperlink" Target="javascript:openWindow('?rcode=10121203&amp;statType=1&amp;year=62')" TargetMode="External"/><Relationship Id="rId103" Type="http://schemas.openxmlformats.org/officeDocument/2006/relationships/hyperlink" Target="javascript:openWindow('?rcode=10404001&amp;statType=1&amp;year=62')" TargetMode="External"/><Relationship Id="rId124" Type="http://schemas.openxmlformats.org/officeDocument/2006/relationships/hyperlink" Target="javascript:openWindow('?rcode=10313102&amp;statType=1&amp;year=62')" TargetMode="External"/><Relationship Id="rId70" Type="http://schemas.openxmlformats.org/officeDocument/2006/relationships/hyperlink" Target="javascript:openWindow('?rcode=10090905&amp;statType=1&amp;year=62')" TargetMode="External"/><Relationship Id="rId91" Type="http://schemas.openxmlformats.org/officeDocument/2006/relationships/hyperlink" Target="javascript:openWindow('?rcode=10323202&amp;statType=1&amp;year=62')" TargetMode="External"/><Relationship Id="rId145" Type="http://schemas.openxmlformats.org/officeDocument/2006/relationships/hyperlink" Target="javascript:openWindow('?rcode=10494901&amp;statType=1&amp;year=62')" TargetMode="External"/><Relationship Id="rId166" Type="http://schemas.openxmlformats.org/officeDocument/2006/relationships/hyperlink" Target="javascript:openWindow('?rcode=10333301&amp;statType=1&amp;year=62')" TargetMode="External"/><Relationship Id="rId1" Type="http://schemas.openxmlformats.org/officeDocument/2006/relationships/hyperlink" Target="javascript:openWindow('?rcode=10383802&amp;statType=1&amp;year=62')" TargetMode="External"/><Relationship Id="rId28" Type="http://schemas.openxmlformats.org/officeDocument/2006/relationships/hyperlink" Target="javascript:openWindow('?rcode=10030305&amp;statType=1&amp;year=62')" TargetMode="External"/><Relationship Id="rId49" Type="http://schemas.openxmlformats.org/officeDocument/2006/relationships/hyperlink" Target="javascript:openWindow('?rcode=10191905&amp;statType=1&amp;year=62')" TargetMode="External"/><Relationship Id="rId114" Type="http://schemas.openxmlformats.org/officeDocument/2006/relationships/hyperlink" Target="javascript:openWindow('?rcode=10252501&amp;statType=1&amp;year=6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07"/>
  <sheetViews>
    <sheetView showGridLines="0" tabSelected="1" view="pageBreakPreview" zoomScaleSheetLayoutView="100" workbookViewId="0">
      <selection activeCell="P247" sqref="P246:P247"/>
    </sheetView>
  </sheetViews>
  <sheetFormatPr defaultColWidth="9" defaultRowHeight="18" customHeight="1"/>
  <cols>
    <col min="1" max="1" width="5.75" style="1" customWidth="1"/>
    <col min="2" max="2" width="18.25" style="1" customWidth="1"/>
    <col min="3" max="5" width="10.75" style="39" customWidth="1"/>
    <col min="6" max="6" width="10.125" style="1" customWidth="1"/>
    <col min="7" max="7" width="12.125" style="39" bestFit="1" customWidth="1"/>
    <col min="8" max="8" width="9.25" style="39" bestFit="1" customWidth="1"/>
    <col min="9" max="10" width="9" style="2"/>
    <col min="11" max="11" width="9" style="1"/>
    <col min="12" max="12" width="9" style="1" customWidth="1"/>
    <col min="13" max="16384" width="9" style="1"/>
  </cols>
  <sheetData>
    <row r="1" spans="1:10" s="8" customFormat="1" ht="31.5" customHeight="1">
      <c r="A1" s="75" t="s">
        <v>245</v>
      </c>
      <c r="B1" s="75"/>
      <c r="C1" s="75"/>
      <c r="D1" s="75"/>
      <c r="E1" s="75"/>
      <c r="F1" s="75"/>
      <c r="G1" s="75"/>
      <c r="H1" s="75"/>
    </row>
    <row r="2" spans="1:10" s="8" customFormat="1" ht="21" customHeight="1">
      <c r="A2" s="68" t="s">
        <v>234</v>
      </c>
      <c r="B2" s="76" t="s">
        <v>233</v>
      </c>
      <c r="C2" s="69" t="s">
        <v>235</v>
      </c>
      <c r="D2" s="69"/>
      <c r="E2" s="69"/>
      <c r="F2" s="65" t="s">
        <v>236</v>
      </c>
      <c r="G2" s="65" t="s">
        <v>237</v>
      </c>
      <c r="H2" s="65" t="s">
        <v>238</v>
      </c>
    </row>
    <row r="3" spans="1:10" s="7" customFormat="1" ht="21" customHeight="1">
      <c r="A3" s="66"/>
      <c r="B3" s="77"/>
      <c r="C3" s="62" t="s">
        <v>232</v>
      </c>
      <c r="D3" s="62" t="s">
        <v>231</v>
      </c>
      <c r="E3" s="62" t="s">
        <v>230</v>
      </c>
      <c r="F3" s="74"/>
      <c r="G3" s="74"/>
      <c r="H3" s="74"/>
    </row>
    <row r="4" spans="1:10" s="6" customFormat="1" ht="17.100000000000001" customHeight="1">
      <c r="A4" s="34">
        <v>1</v>
      </c>
      <c r="B4" s="16" t="s">
        <v>229</v>
      </c>
      <c r="C4" s="41">
        <f>SUM(C5:C7)</f>
        <v>90446</v>
      </c>
      <c r="D4" s="41">
        <f t="shared" ref="D4:E4" si="0">SUM(D5:D7)</f>
        <v>42733</v>
      </c>
      <c r="E4" s="41">
        <f t="shared" si="0"/>
        <v>47713</v>
      </c>
      <c r="F4" s="35">
        <f>SUM(F5:F7)</f>
        <v>12.994</v>
      </c>
      <c r="G4" s="42">
        <f>C4/F4</f>
        <v>6960.5971987070961</v>
      </c>
      <c r="H4" s="41">
        <f>SUM(H5:H7)</f>
        <v>79410</v>
      </c>
    </row>
    <row r="5" spans="1:10" s="6" customFormat="1" ht="17.100000000000001" customHeight="1">
      <c r="A5" s="11"/>
      <c r="B5" s="17" t="s">
        <v>227</v>
      </c>
      <c r="C5" s="43">
        <v>58712</v>
      </c>
      <c r="D5" s="43">
        <v>28468</v>
      </c>
      <c r="E5" s="43">
        <v>30244</v>
      </c>
      <c r="F5" s="12">
        <v>1.895</v>
      </c>
      <c r="G5" s="44">
        <f t="shared" ref="G5:G39" si="1">C5/F5</f>
        <v>30982.585751978891</v>
      </c>
      <c r="H5" s="43">
        <v>34302</v>
      </c>
    </row>
    <row r="6" spans="1:10" ht="17.100000000000001" customHeight="1">
      <c r="A6" s="11"/>
      <c r="B6" s="17" t="s">
        <v>228</v>
      </c>
      <c r="C6" s="43">
        <v>10584</v>
      </c>
      <c r="D6" s="43">
        <v>4791</v>
      </c>
      <c r="E6" s="43">
        <v>5793</v>
      </c>
      <c r="F6" s="12">
        <v>7.2489999999999997</v>
      </c>
      <c r="G6" s="44">
        <f t="shared" si="1"/>
        <v>1460.0634570285558</v>
      </c>
      <c r="H6" s="43">
        <v>16080</v>
      </c>
      <c r="I6" s="1"/>
      <c r="J6" s="1"/>
    </row>
    <row r="7" spans="1:10" ht="17.100000000000001" customHeight="1">
      <c r="A7" s="13"/>
      <c r="B7" s="18" t="s">
        <v>226</v>
      </c>
      <c r="C7" s="43">
        <v>21150</v>
      </c>
      <c r="D7" s="45">
        <v>9474</v>
      </c>
      <c r="E7" s="45">
        <v>11676</v>
      </c>
      <c r="F7" s="14">
        <v>3.85</v>
      </c>
      <c r="G7" s="46">
        <f t="shared" si="1"/>
        <v>5493.5064935064938</v>
      </c>
      <c r="H7" s="45">
        <v>29028</v>
      </c>
      <c r="I7" s="1"/>
      <c r="J7" s="1"/>
    </row>
    <row r="8" spans="1:10" s="6" customFormat="1" ht="17.100000000000001" customHeight="1">
      <c r="A8" s="15">
        <v>2</v>
      </c>
      <c r="B8" s="19" t="s">
        <v>225</v>
      </c>
      <c r="C8" s="47">
        <f>SUM(C10:C11)</f>
        <v>36415</v>
      </c>
      <c r="D8" s="47">
        <f>SUM(D9:D12)</f>
        <v>30579</v>
      </c>
      <c r="E8" s="47">
        <f>SUM(E9:E12)</f>
        <v>35768</v>
      </c>
      <c r="F8" s="36">
        <f>SUM(F9:F12)</f>
        <v>6.0510000000000002</v>
      </c>
      <c r="G8" s="48">
        <f t="shared" si="1"/>
        <v>6018.0135514790945</v>
      </c>
      <c r="H8" s="47">
        <f>SUM(H9:H12)</f>
        <v>42118</v>
      </c>
    </row>
    <row r="9" spans="1:10" s="6" customFormat="1" ht="17.100000000000001" customHeight="1">
      <c r="A9" s="11"/>
      <c r="B9" s="17" t="s">
        <v>221</v>
      </c>
      <c r="C9" s="43">
        <v>11741</v>
      </c>
      <c r="D9" s="43">
        <v>5504</v>
      </c>
      <c r="E9" s="43">
        <v>6237</v>
      </c>
      <c r="F9" s="12">
        <v>1.3169999999999999</v>
      </c>
      <c r="G9" s="44">
        <f t="shared" si="1"/>
        <v>8914.9582384206533</v>
      </c>
      <c r="H9" s="43">
        <v>5427</v>
      </c>
    </row>
    <row r="10" spans="1:10" ht="17.100000000000001" customHeight="1">
      <c r="A10" s="11"/>
      <c r="B10" s="17" t="s">
        <v>223</v>
      </c>
      <c r="C10" s="43">
        <v>13672</v>
      </c>
      <c r="D10" s="43">
        <v>6525</v>
      </c>
      <c r="E10" s="43">
        <v>7147</v>
      </c>
      <c r="F10" s="12">
        <v>0.72699999999999998</v>
      </c>
      <c r="G10" s="44">
        <f t="shared" si="1"/>
        <v>18806.052269601099</v>
      </c>
      <c r="H10" s="43">
        <v>6509</v>
      </c>
      <c r="I10" s="1"/>
      <c r="J10" s="1"/>
    </row>
    <row r="11" spans="1:10" ht="17.100000000000001" customHeight="1">
      <c r="A11" s="11"/>
      <c r="B11" s="17" t="s">
        <v>222</v>
      </c>
      <c r="C11" s="43">
        <v>22743</v>
      </c>
      <c r="D11" s="43">
        <v>10382</v>
      </c>
      <c r="E11" s="43">
        <v>12361</v>
      </c>
      <c r="F11" s="12">
        <v>2.234</v>
      </c>
      <c r="G11" s="44">
        <f t="shared" si="1"/>
        <v>10180.393912264995</v>
      </c>
      <c r="H11" s="43">
        <v>15019</v>
      </c>
      <c r="I11" s="1"/>
      <c r="J11" s="1"/>
    </row>
    <row r="12" spans="1:10" ht="17.100000000000001" customHeight="1">
      <c r="A12" s="13"/>
      <c r="B12" s="18" t="s">
        <v>224</v>
      </c>
      <c r="C12" s="43">
        <v>18191</v>
      </c>
      <c r="D12" s="45">
        <v>8168</v>
      </c>
      <c r="E12" s="45">
        <v>10023</v>
      </c>
      <c r="F12" s="14">
        <v>1.7729999999999999</v>
      </c>
      <c r="G12" s="46">
        <f t="shared" si="1"/>
        <v>10260.01128031585</v>
      </c>
      <c r="H12" s="45">
        <v>15163</v>
      </c>
      <c r="I12" s="1"/>
      <c r="J12" s="1"/>
    </row>
    <row r="13" spans="1:10" s="6" customFormat="1" ht="17.100000000000001" customHeight="1">
      <c r="A13" s="15">
        <v>3</v>
      </c>
      <c r="B13" s="19" t="s">
        <v>220</v>
      </c>
      <c r="C13" s="47">
        <f>SUM(C14:C18)</f>
        <v>209120</v>
      </c>
      <c r="D13" s="47">
        <f>SUM(D14:D18)</f>
        <v>98320</v>
      </c>
      <c r="E13" s="47">
        <f t="shared" ref="E13" si="2">SUM(E14:E18)</f>
        <v>110800</v>
      </c>
      <c r="F13" s="36">
        <f>SUM(F14:F18)</f>
        <v>110.68599999999998</v>
      </c>
      <c r="G13" s="48">
        <f t="shared" si="1"/>
        <v>1889.3084942991891</v>
      </c>
      <c r="H13" s="47">
        <f>SUM(H14:H18)</f>
        <v>90104</v>
      </c>
    </row>
    <row r="14" spans="1:10" s="6" customFormat="1" ht="17.100000000000001" customHeight="1">
      <c r="A14" s="11"/>
      <c r="B14" s="17" t="s">
        <v>216</v>
      </c>
      <c r="C14" s="43">
        <v>61529</v>
      </c>
      <c r="D14" s="43">
        <v>28840</v>
      </c>
      <c r="E14" s="43">
        <v>32689</v>
      </c>
      <c r="F14" s="49">
        <v>24.248999999999999</v>
      </c>
      <c r="G14" s="44">
        <f t="shared" si="1"/>
        <v>2537.3829848653554</v>
      </c>
      <c r="H14" s="43">
        <v>27096</v>
      </c>
    </row>
    <row r="15" spans="1:10" s="6" customFormat="1" ht="17.100000000000001" customHeight="1">
      <c r="A15" s="11"/>
      <c r="B15" s="17" t="s">
        <v>215</v>
      </c>
      <c r="C15" s="43">
        <v>26801</v>
      </c>
      <c r="D15" s="43">
        <v>12896</v>
      </c>
      <c r="E15" s="43">
        <v>13905</v>
      </c>
      <c r="F15" s="49">
        <v>40.573999999999998</v>
      </c>
      <c r="G15" s="44">
        <f t="shared" si="1"/>
        <v>660.54616256716122</v>
      </c>
      <c r="H15" s="43">
        <v>9754</v>
      </c>
    </row>
    <row r="16" spans="1:10" s="6" customFormat="1" ht="17.100000000000001" customHeight="1">
      <c r="A16" s="11"/>
      <c r="B16" s="17" t="s">
        <v>217</v>
      </c>
      <c r="C16" s="43">
        <v>90140</v>
      </c>
      <c r="D16" s="43">
        <v>41803</v>
      </c>
      <c r="E16" s="43">
        <v>48337</v>
      </c>
      <c r="F16" s="49">
        <v>18.643999999999998</v>
      </c>
      <c r="G16" s="44">
        <f t="shared" si="1"/>
        <v>4834.7993992705433</v>
      </c>
      <c r="H16" s="43">
        <v>42681</v>
      </c>
    </row>
    <row r="17" spans="1:10" ht="17.100000000000001" customHeight="1">
      <c r="A17" s="11"/>
      <c r="B17" s="17" t="s">
        <v>219</v>
      </c>
      <c r="C17" s="43">
        <v>13307</v>
      </c>
      <c r="D17" s="43">
        <v>6347</v>
      </c>
      <c r="E17" s="43">
        <v>6960</v>
      </c>
      <c r="F17" s="50">
        <v>11.396000000000001</v>
      </c>
      <c r="G17" s="44">
        <f t="shared" si="1"/>
        <v>1167.6904176904177</v>
      </c>
      <c r="H17" s="43">
        <v>5244</v>
      </c>
      <c r="I17" s="1"/>
      <c r="J17" s="1"/>
    </row>
    <row r="18" spans="1:10" ht="16.5" customHeight="1">
      <c r="A18" s="13"/>
      <c r="B18" s="18" t="s">
        <v>218</v>
      </c>
      <c r="C18" s="43">
        <v>17343</v>
      </c>
      <c r="D18" s="45">
        <v>8434</v>
      </c>
      <c r="E18" s="45">
        <v>8909</v>
      </c>
      <c r="F18" s="51">
        <v>15.823</v>
      </c>
      <c r="G18" s="46">
        <f t="shared" si="1"/>
        <v>1096.0626935473676</v>
      </c>
      <c r="H18" s="45">
        <v>5329</v>
      </c>
      <c r="I18" s="1"/>
      <c r="J18" s="1"/>
    </row>
    <row r="19" spans="1:10" s="6" customFormat="1" ht="17.100000000000001" customHeight="1">
      <c r="A19" s="15">
        <v>4</v>
      </c>
      <c r="B19" s="19" t="s">
        <v>214</v>
      </c>
      <c r="C19" s="47">
        <f>SUM(C20:C21)</f>
        <v>95523</v>
      </c>
      <c r="D19" s="47">
        <f t="shared" ref="D19:E19" si="3">SUM(D20:D21)</f>
        <v>44461</v>
      </c>
      <c r="E19" s="47">
        <f t="shared" si="3"/>
        <v>51062</v>
      </c>
      <c r="F19" s="36">
        <f>SUM(F20:F21)</f>
        <v>25.98</v>
      </c>
      <c r="G19" s="48">
        <f t="shared" si="1"/>
        <v>3676.7898383371826</v>
      </c>
      <c r="H19" s="47">
        <f>SUM(H20:H21)</f>
        <v>46722</v>
      </c>
    </row>
    <row r="20" spans="1:10" ht="17.100000000000001" customHeight="1">
      <c r="A20" s="11"/>
      <c r="B20" s="17" t="s">
        <v>213</v>
      </c>
      <c r="C20" s="43">
        <v>47217</v>
      </c>
      <c r="D20" s="43">
        <v>22451</v>
      </c>
      <c r="E20" s="43">
        <v>24766</v>
      </c>
      <c r="F20" s="49">
        <v>12.917</v>
      </c>
      <c r="G20" s="44">
        <f t="shared" si="1"/>
        <v>3655.415344120152</v>
      </c>
      <c r="H20" s="43">
        <v>18733</v>
      </c>
      <c r="I20" s="1"/>
      <c r="J20" s="1"/>
    </row>
    <row r="21" spans="1:10" ht="17.100000000000001" customHeight="1">
      <c r="A21" s="13"/>
      <c r="B21" s="18" t="s">
        <v>212</v>
      </c>
      <c r="C21" s="43">
        <v>48306</v>
      </c>
      <c r="D21" s="45">
        <v>22010</v>
      </c>
      <c r="E21" s="45">
        <v>26296</v>
      </c>
      <c r="F21" s="51">
        <v>13.063000000000001</v>
      </c>
      <c r="G21" s="46">
        <f t="shared" si="1"/>
        <v>3697.9254382607364</v>
      </c>
      <c r="H21" s="45">
        <v>27989</v>
      </c>
      <c r="I21" s="1"/>
      <c r="J21" s="1"/>
    </row>
    <row r="22" spans="1:10" s="6" customFormat="1" ht="17.100000000000001" customHeight="1">
      <c r="A22" s="15">
        <v>5</v>
      </c>
      <c r="B22" s="19" t="s">
        <v>211</v>
      </c>
      <c r="C22" s="47">
        <f>SUM(C23:C27)</f>
        <v>153792</v>
      </c>
      <c r="D22" s="47">
        <f t="shared" ref="D22:E22" si="4">SUM(D23:D27)</f>
        <v>70682</v>
      </c>
      <c r="E22" s="47">
        <f t="shared" si="4"/>
        <v>83110</v>
      </c>
      <c r="F22" s="36">
        <f>SUM(F23:F27)</f>
        <v>32.908000000000001</v>
      </c>
      <c r="G22" s="48">
        <f t="shared" si="1"/>
        <v>4673.3924881487783</v>
      </c>
      <c r="H22" s="47">
        <f>SUM(H23:H27)</f>
        <v>133963</v>
      </c>
    </row>
    <row r="23" spans="1:10" s="6" customFormat="1" ht="17.100000000000001" customHeight="1">
      <c r="A23" s="11"/>
      <c r="B23" s="17" t="s">
        <v>207</v>
      </c>
      <c r="C23" s="43">
        <v>39689</v>
      </c>
      <c r="D23" s="43">
        <v>18334</v>
      </c>
      <c r="E23" s="43">
        <v>21355</v>
      </c>
      <c r="F23" s="49">
        <v>10.69</v>
      </c>
      <c r="G23" s="44">
        <f t="shared" si="1"/>
        <v>3712.7221702525726</v>
      </c>
      <c r="H23" s="43">
        <v>29576</v>
      </c>
    </row>
    <row r="24" spans="1:10" s="6" customFormat="1" ht="17.100000000000001" customHeight="1">
      <c r="A24" s="11"/>
      <c r="B24" s="17" t="s">
        <v>206</v>
      </c>
      <c r="C24" s="43">
        <v>20393</v>
      </c>
      <c r="D24" s="43">
        <v>9376</v>
      </c>
      <c r="E24" s="43">
        <v>11017</v>
      </c>
      <c r="F24" s="49">
        <v>2.8260000000000001</v>
      </c>
      <c r="G24" s="44">
        <f t="shared" si="1"/>
        <v>7216.2066525123846</v>
      </c>
      <c r="H24" s="43">
        <v>19294</v>
      </c>
    </row>
    <row r="25" spans="1:10" ht="17.100000000000001" customHeight="1">
      <c r="A25" s="11"/>
      <c r="B25" s="17" t="s">
        <v>208</v>
      </c>
      <c r="C25" s="43">
        <v>37875</v>
      </c>
      <c r="D25" s="43">
        <v>17423</v>
      </c>
      <c r="E25" s="43">
        <v>20452</v>
      </c>
      <c r="F25" s="49">
        <v>6.0259999999999998</v>
      </c>
      <c r="G25" s="44">
        <f t="shared" si="1"/>
        <v>6285.2638566213082</v>
      </c>
      <c r="H25" s="43">
        <v>28074</v>
      </c>
      <c r="I25" s="1"/>
      <c r="J25" s="1"/>
    </row>
    <row r="26" spans="1:10" ht="17.100000000000001" customHeight="1">
      <c r="A26" s="11"/>
      <c r="B26" s="17" t="s">
        <v>209</v>
      </c>
      <c r="C26" s="43">
        <v>34285</v>
      </c>
      <c r="D26" s="43">
        <v>15076</v>
      </c>
      <c r="E26" s="43">
        <v>19209</v>
      </c>
      <c r="F26" s="49">
        <v>5.4880000000000004</v>
      </c>
      <c r="G26" s="44">
        <f t="shared" si="1"/>
        <v>6247.2667638483963</v>
      </c>
      <c r="H26" s="43">
        <v>42284</v>
      </c>
      <c r="I26" s="1"/>
      <c r="J26" s="1"/>
    </row>
    <row r="27" spans="1:10" ht="17.100000000000001" customHeight="1">
      <c r="A27" s="13"/>
      <c r="B27" s="18" t="s">
        <v>210</v>
      </c>
      <c r="C27" s="43">
        <v>21550</v>
      </c>
      <c r="D27" s="45">
        <v>10473</v>
      </c>
      <c r="E27" s="45">
        <v>11077</v>
      </c>
      <c r="F27" s="51">
        <v>7.8780000000000001</v>
      </c>
      <c r="G27" s="46">
        <f t="shared" si="1"/>
        <v>2735.4658542777356</v>
      </c>
      <c r="H27" s="45">
        <v>14735</v>
      </c>
      <c r="I27" s="1"/>
      <c r="J27" s="1"/>
    </row>
    <row r="28" spans="1:10" s="6" customFormat="1" ht="17.100000000000001" customHeight="1">
      <c r="A28" s="15">
        <v>6</v>
      </c>
      <c r="B28" s="19" t="s">
        <v>205</v>
      </c>
      <c r="C28" s="47">
        <f>SUM(C29:C31)</f>
        <v>111510</v>
      </c>
      <c r="D28" s="47">
        <f>SUM(D29:D32)</f>
        <v>67651</v>
      </c>
      <c r="E28" s="47">
        <f>SUM(E29:E32)</f>
        <v>75679</v>
      </c>
      <c r="F28" s="36">
        <f>SUM(F29:F32)</f>
        <v>26.265000000000001</v>
      </c>
      <c r="G28" s="48">
        <f t="shared" si="1"/>
        <v>4245.5739577384347</v>
      </c>
      <c r="H28" s="47">
        <f>SUM(H29:H32)</f>
        <v>74375</v>
      </c>
    </row>
    <row r="29" spans="1:10" s="6" customFormat="1" ht="17.100000000000001" customHeight="1">
      <c r="A29" s="11"/>
      <c r="B29" s="17" t="s">
        <v>203</v>
      </c>
      <c r="C29" s="43">
        <v>34591</v>
      </c>
      <c r="D29" s="43">
        <v>16335</v>
      </c>
      <c r="E29" s="43">
        <v>18256</v>
      </c>
      <c r="F29" s="49">
        <v>5.7889999999999997</v>
      </c>
      <c r="G29" s="44">
        <f t="shared" si="1"/>
        <v>5975.2979789255487</v>
      </c>
      <c r="H29" s="43">
        <v>15494</v>
      </c>
    </row>
    <row r="30" spans="1:10" s="6" customFormat="1" ht="17.100000000000001" customHeight="1">
      <c r="A30" s="11"/>
      <c r="B30" s="17" t="s">
        <v>202</v>
      </c>
      <c r="C30" s="43">
        <v>33756</v>
      </c>
      <c r="D30" s="43">
        <v>15852</v>
      </c>
      <c r="E30" s="43">
        <v>17904</v>
      </c>
      <c r="F30" s="49">
        <v>3.375</v>
      </c>
      <c r="G30" s="44">
        <f t="shared" si="1"/>
        <v>10001.777777777777</v>
      </c>
      <c r="H30" s="43">
        <v>19185</v>
      </c>
    </row>
    <row r="31" spans="1:10" ht="17.100000000000001" customHeight="1">
      <c r="A31" s="11"/>
      <c r="B31" s="17" t="s">
        <v>176</v>
      </c>
      <c r="C31" s="43">
        <v>43163</v>
      </c>
      <c r="D31" s="43">
        <v>20189</v>
      </c>
      <c r="E31" s="43">
        <v>22974</v>
      </c>
      <c r="F31" s="49">
        <v>11.917999999999999</v>
      </c>
      <c r="G31" s="44">
        <f t="shared" si="1"/>
        <v>3621.6647088437658</v>
      </c>
      <c r="H31" s="43">
        <v>23940</v>
      </c>
      <c r="I31" s="1"/>
      <c r="J31" s="1"/>
    </row>
    <row r="32" spans="1:10" ht="17.100000000000001" customHeight="1">
      <c r="A32" s="13"/>
      <c r="B32" s="18" t="s">
        <v>204</v>
      </c>
      <c r="C32" s="43">
        <v>31820</v>
      </c>
      <c r="D32" s="45">
        <v>15275</v>
      </c>
      <c r="E32" s="45">
        <v>16545</v>
      </c>
      <c r="F32" s="51">
        <v>5.1829999999999998</v>
      </c>
      <c r="G32" s="46">
        <f t="shared" si="1"/>
        <v>6139.3015628014664</v>
      </c>
      <c r="H32" s="45">
        <v>15756</v>
      </c>
      <c r="I32" s="1"/>
      <c r="J32" s="1"/>
    </row>
    <row r="33" spans="1:10" s="6" customFormat="1" ht="17.100000000000001" customHeight="1">
      <c r="A33" s="15">
        <v>7</v>
      </c>
      <c r="B33" s="19" t="s">
        <v>201</v>
      </c>
      <c r="C33" s="47">
        <f>SUM(C34:C36)</f>
        <v>166289</v>
      </c>
      <c r="D33" s="47">
        <f t="shared" ref="D33:E33" si="5">SUM(D34:D36)</f>
        <v>82397</v>
      </c>
      <c r="E33" s="47">
        <f t="shared" si="5"/>
        <v>83892</v>
      </c>
      <c r="F33" s="36">
        <f>SUM(F34:F36)</f>
        <v>36.803000000000004</v>
      </c>
      <c r="G33" s="48">
        <f t="shared" si="1"/>
        <v>4518.354481971578</v>
      </c>
      <c r="H33" s="47">
        <f>SUM(H34:H36)</f>
        <v>79816</v>
      </c>
    </row>
    <row r="34" spans="1:10" ht="17.100000000000001" customHeight="1">
      <c r="A34" s="11"/>
      <c r="B34" s="17" t="s">
        <v>198</v>
      </c>
      <c r="C34" s="43">
        <v>63707</v>
      </c>
      <c r="D34" s="43">
        <v>32310</v>
      </c>
      <c r="E34" s="43">
        <v>31397</v>
      </c>
      <c r="F34" s="49">
        <v>11.534000000000001</v>
      </c>
      <c r="G34" s="44">
        <f t="shared" si="1"/>
        <v>5523.4090514999134</v>
      </c>
      <c r="H34" s="43">
        <v>29783</v>
      </c>
      <c r="I34" s="1"/>
      <c r="J34" s="1"/>
    </row>
    <row r="35" spans="1:10" ht="17.100000000000001" customHeight="1">
      <c r="A35" s="11"/>
      <c r="B35" s="17" t="s">
        <v>200</v>
      </c>
      <c r="C35" s="43">
        <v>80531</v>
      </c>
      <c r="D35" s="43">
        <v>37766</v>
      </c>
      <c r="E35" s="43">
        <v>42765</v>
      </c>
      <c r="F35" s="49">
        <v>10.605</v>
      </c>
      <c r="G35" s="44">
        <f t="shared" si="1"/>
        <v>7593.6822253653936</v>
      </c>
      <c r="H35" s="43">
        <v>39644</v>
      </c>
      <c r="I35" s="1"/>
      <c r="J35" s="1"/>
    </row>
    <row r="36" spans="1:10" ht="17.100000000000001" customHeight="1">
      <c r="A36" s="13"/>
      <c r="B36" s="18" t="s">
        <v>199</v>
      </c>
      <c r="C36" s="43">
        <v>22051</v>
      </c>
      <c r="D36" s="45">
        <v>12321</v>
      </c>
      <c r="E36" s="45">
        <v>9730</v>
      </c>
      <c r="F36" s="51">
        <v>14.664</v>
      </c>
      <c r="G36" s="46">
        <f t="shared" si="1"/>
        <v>1503.7506819421712</v>
      </c>
      <c r="H36" s="45">
        <v>10389</v>
      </c>
      <c r="I36" s="1"/>
      <c r="J36" s="1"/>
    </row>
    <row r="37" spans="1:10" s="6" customFormat="1" ht="17.100000000000001" customHeight="1">
      <c r="A37" s="15">
        <v>8</v>
      </c>
      <c r="B37" s="19" t="s">
        <v>197</v>
      </c>
      <c r="C37" s="47">
        <f>SUM(C38:C39)</f>
        <v>111052</v>
      </c>
      <c r="D37" s="47">
        <f t="shared" ref="D37:F37" si="6">SUM(D38:D39)</f>
        <v>50866</v>
      </c>
      <c r="E37" s="47">
        <f t="shared" si="6"/>
        <v>60186</v>
      </c>
      <c r="F37" s="36">
        <f t="shared" si="6"/>
        <v>8.354000000000001</v>
      </c>
      <c r="G37" s="48">
        <f>C37/F37</f>
        <v>13293.272683744313</v>
      </c>
      <c r="H37" s="47">
        <f>SUM(H38:H39)</f>
        <v>64140</v>
      </c>
    </row>
    <row r="38" spans="1:10" ht="17.100000000000001" customHeight="1">
      <c r="A38" s="11"/>
      <c r="B38" s="17" t="s">
        <v>196</v>
      </c>
      <c r="C38" s="43">
        <v>69075</v>
      </c>
      <c r="D38" s="43">
        <v>31485</v>
      </c>
      <c r="E38" s="43">
        <v>37590</v>
      </c>
      <c r="F38" s="49">
        <v>4.6180000000000003</v>
      </c>
      <c r="G38" s="52">
        <f t="shared" si="1"/>
        <v>14957.773928107405</v>
      </c>
      <c r="H38" s="43">
        <v>39252</v>
      </c>
      <c r="I38" s="1"/>
      <c r="J38" s="1"/>
    </row>
    <row r="39" spans="1:10" s="6" customFormat="1" ht="17.100000000000001" customHeight="1">
      <c r="A39" s="13"/>
      <c r="B39" s="18" t="s">
        <v>195</v>
      </c>
      <c r="C39" s="43">
        <v>41977</v>
      </c>
      <c r="D39" s="45">
        <v>19381</v>
      </c>
      <c r="E39" s="45">
        <v>22596</v>
      </c>
      <c r="F39" s="51">
        <v>3.7360000000000002</v>
      </c>
      <c r="G39" s="52">
        <f t="shared" si="1"/>
        <v>11235.813704496788</v>
      </c>
      <c r="H39" s="45">
        <v>24888</v>
      </c>
    </row>
    <row r="40" spans="1:10" ht="17.100000000000001" customHeight="1">
      <c r="A40" s="15">
        <v>9</v>
      </c>
      <c r="B40" s="19" t="s">
        <v>194</v>
      </c>
      <c r="C40" s="47">
        <f>SUM(C41:C45)</f>
        <v>78602</v>
      </c>
      <c r="D40" s="47">
        <f t="shared" ref="D40:F40" si="7">SUM(D41:D45)</f>
        <v>42104</v>
      </c>
      <c r="E40" s="47">
        <f t="shared" si="7"/>
        <v>36498</v>
      </c>
      <c r="F40" s="36">
        <f t="shared" si="7"/>
        <v>10.665000000000001</v>
      </c>
      <c r="G40" s="48">
        <f t="shared" ref="G40:G74" si="8">C40/F40</f>
        <v>7370.0890764181895</v>
      </c>
      <c r="H40" s="47">
        <f>SUM(H41:H45)</f>
        <v>32404</v>
      </c>
      <c r="I40" s="1"/>
      <c r="J40" s="1"/>
    </row>
    <row r="41" spans="1:10" ht="17.100000000000001" customHeight="1">
      <c r="A41" s="11"/>
      <c r="B41" s="17" t="s">
        <v>193</v>
      </c>
      <c r="C41" s="43">
        <v>10319</v>
      </c>
      <c r="D41" s="43">
        <v>6241</v>
      </c>
      <c r="E41" s="43">
        <v>4078</v>
      </c>
      <c r="F41" s="49">
        <v>2.2330000000000001</v>
      </c>
      <c r="G41" s="44">
        <f t="shared" si="8"/>
        <v>4621.1374832064485</v>
      </c>
      <c r="H41" s="43">
        <v>2538</v>
      </c>
      <c r="I41" s="1"/>
      <c r="J41" s="1"/>
    </row>
    <row r="42" spans="1:10" ht="17.100000000000001" customHeight="1">
      <c r="A42" s="11"/>
      <c r="B42" s="17" t="s">
        <v>191</v>
      </c>
      <c r="C42" s="43">
        <v>9222</v>
      </c>
      <c r="D42" s="43">
        <v>4231</v>
      </c>
      <c r="E42" s="43">
        <v>4991</v>
      </c>
      <c r="F42" s="49">
        <v>1.0740000000000001</v>
      </c>
      <c r="G42" s="44">
        <f t="shared" si="8"/>
        <v>8586.5921787709485</v>
      </c>
      <c r="H42" s="43">
        <v>3042</v>
      </c>
      <c r="I42" s="1"/>
      <c r="J42" s="1"/>
    </row>
    <row r="43" spans="1:10" ht="17.100000000000001" customHeight="1">
      <c r="A43" s="11"/>
      <c r="B43" s="17" t="s">
        <v>190</v>
      </c>
      <c r="C43" s="43">
        <v>6061</v>
      </c>
      <c r="D43" s="43">
        <v>2914</v>
      </c>
      <c r="E43" s="43">
        <v>3147</v>
      </c>
      <c r="F43" s="49">
        <v>1.7370000000000001</v>
      </c>
      <c r="G43" s="44">
        <f t="shared" si="8"/>
        <v>3489.3494530800226</v>
      </c>
      <c r="H43" s="43">
        <v>2058</v>
      </c>
      <c r="I43" s="1"/>
      <c r="J43" s="1"/>
    </row>
    <row r="44" spans="1:10" ht="17.100000000000001" customHeight="1">
      <c r="A44" s="11"/>
      <c r="B44" s="17" t="s">
        <v>189</v>
      </c>
      <c r="C44" s="43">
        <v>6801</v>
      </c>
      <c r="D44" s="43">
        <v>3317</v>
      </c>
      <c r="E44" s="43">
        <v>3484</v>
      </c>
      <c r="F44" s="49">
        <v>0.33900000000000002</v>
      </c>
      <c r="G44" s="44">
        <f t="shared" si="8"/>
        <v>20061.946902654865</v>
      </c>
      <c r="H44" s="43">
        <v>2421</v>
      </c>
      <c r="I44" s="1"/>
      <c r="J44" s="1"/>
    </row>
    <row r="45" spans="1:10" s="6" customFormat="1" ht="17.100000000000001" customHeight="1">
      <c r="A45" s="33"/>
      <c r="B45" s="20" t="s">
        <v>192</v>
      </c>
      <c r="C45" s="43">
        <v>46199</v>
      </c>
      <c r="D45" s="53">
        <v>25401</v>
      </c>
      <c r="E45" s="53">
        <v>20798</v>
      </c>
      <c r="F45" s="54">
        <v>5.282</v>
      </c>
      <c r="G45" s="55">
        <f t="shared" si="8"/>
        <v>8746.4975388110561</v>
      </c>
      <c r="H45" s="53">
        <v>22345</v>
      </c>
    </row>
    <row r="46" spans="1:10" ht="33" customHeight="1">
      <c r="A46" s="67" t="s">
        <v>246</v>
      </c>
      <c r="B46" s="67"/>
      <c r="C46" s="67"/>
      <c r="D46" s="67"/>
      <c r="E46" s="67"/>
      <c r="F46" s="67"/>
      <c r="G46" s="67"/>
      <c r="H46" s="67"/>
      <c r="I46" s="1"/>
      <c r="J46" s="1"/>
    </row>
    <row r="47" spans="1:10" ht="21" customHeight="1">
      <c r="A47" s="68" t="s">
        <v>234</v>
      </c>
      <c r="B47" s="68" t="s">
        <v>233</v>
      </c>
      <c r="C47" s="69" t="s">
        <v>235</v>
      </c>
      <c r="D47" s="69"/>
      <c r="E47" s="69"/>
      <c r="F47" s="65" t="s">
        <v>236</v>
      </c>
      <c r="G47" s="65" t="s">
        <v>237</v>
      </c>
      <c r="H47" s="65" t="s">
        <v>238</v>
      </c>
      <c r="I47" s="1"/>
      <c r="J47" s="1"/>
    </row>
    <row r="48" spans="1:10" ht="21" customHeight="1">
      <c r="A48" s="66"/>
      <c r="B48" s="66"/>
      <c r="C48" s="62" t="s">
        <v>232</v>
      </c>
      <c r="D48" s="62" t="s">
        <v>231</v>
      </c>
      <c r="E48" s="62" t="s">
        <v>230</v>
      </c>
      <c r="F48" s="74"/>
      <c r="G48" s="74"/>
      <c r="H48" s="74"/>
      <c r="I48" s="1"/>
      <c r="J48" s="1"/>
    </row>
    <row r="49" spans="1:13" ht="17.100000000000001" customHeight="1">
      <c r="A49" s="34">
        <v>10</v>
      </c>
      <c r="B49" s="24" t="s">
        <v>188</v>
      </c>
      <c r="C49" s="41">
        <f>SUM(C50:C55)</f>
        <v>101802</v>
      </c>
      <c r="D49" s="41">
        <f t="shared" ref="D49:E49" si="9">SUM(D50:D55)</f>
        <v>47445</v>
      </c>
      <c r="E49" s="41">
        <f t="shared" si="9"/>
        <v>54357</v>
      </c>
      <c r="F49" s="35">
        <f>SUM(F50:F55)</f>
        <v>29.478999999999999</v>
      </c>
      <c r="G49" s="42">
        <f t="shared" si="8"/>
        <v>3453.3735879778828</v>
      </c>
      <c r="H49" s="41">
        <f>SUM(H50:H55)</f>
        <v>43891</v>
      </c>
      <c r="I49" s="1"/>
      <c r="J49" s="1"/>
    </row>
    <row r="50" spans="1:13" ht="17.100000000000001" customHeight="1">
      <c r="A50" s="11"/>
      <c r="B50" s="25" t="s">
        <v>187</v>
      </c>
      <c r="C50" s="43">
        <v>9686</v>
      </c>
      <c r="D50" s="43">
        <v>4483</v>
      </c>
      <c r="E50" s="43">
        <v>5203</v>
      </c>
      <c r="F50" s="49">
        <v>1.2509999999999999</v>
      </c>
      <c r="G50" s="44">
        <f t="shared" si="8"/>
        <v>7742.6059152677863</v>
      </c>
      <c r="H50" s="43">
        <v>4614</v>
      </c>
      <c r="I50" s="1"/>
      <c r="J50" s="1"/>
    </row>
    <row r="51" spans="1:13" ht="17.100000000000001" customHeight="1">
      <c r="A51" s="11"/>
      <c r="B51" s="25" t="s">
        <v>185</v>
      </c>
      <c r="C51" s="43">
        <v>23703</v>
      </c>
      <c r="D51" s="43">
        <v>10931</v>
      </c>
      <c r="E51" s="43">
        <v>12772</v>
      </c>
      <c r="F51" s="49">
        <v>5.1829999999999998</v>
      </c>
      <c r="G51" s="44">
        <f t="shared" si="8"/>
        <v>4573.2201427744549</v>
      </c>
      <c r="H51" s="43">
        <v>11514</v>
      </c>
      <c r="I51" s="1"/>
      <c r="J51" s="1"/>
    </row>
    <row r="52" spans="1:13" ht="17.100000000000001" customHeight="1">
      <c r="A52" s="11"/>
      <c r="B52" s="25" t="s">
        <v>186</v>
      </c>
      <c r="C52" s="43">
        <v>23397</v>
      </c>
      <c r="D52" s="43">
        <v>10823</v>
      </c>
      <c r="E52" s="43">
        <v>12574</v>
      </c>
      <c r="F52" s="49">
        <v>7.3380000000000001</v>
      </c>
      <c r="G52" s="44">
        <f t="shared" si="8"/>
        <v>3188.4709730171708</v>
      </c>
      <c r="H52" s="43">
        <v>9762</v>
      </c>
      <c r="I52" s="1"/>
      <c r="J52" s="1"/>
    </row>
    <row r="53" spans="1:13" s="6" customFormat="1" ht="17.100000000000001" customHeight="1">
      <c r="A53" s="11"/>
      <c r="B53" s="25" t="s">
        <v>183</v>
      </c>
      <c r="C53" s="43">
        <v>13177</v>
      </c>
      <c r="D53" s="43">
        <v>6249</v>
      </c>
      <c r="E53" s="43">
        <v>6928</v>
      </c>
      <c r="F53" s="49">
        <v>4.2530000000000001</v>
      </c>
      <c r="G53" s="44">
        <f t="shared" si="8"/>
        <v>3098.2835645426758</v>
      </c>
      <c r="H53" s="43">
        <v>4976</v>
      </c>
    </row>
    <row r="54" spans="1:13" ht="17.100000000000001" customHeight="1">
      <c r="A54" s="11"/>
      <c r="B54" s="25" t="s">
        <v>182</v>
      </c>
      <c r="C54" s="43">
        <v>19818</v>
      </c>
      <c r="D54" s="43">
        <v>9310</v>
      </c>
      <c r="E54" s="43">
        <v>10508</v>
      </c>
      <c r="F54" s="49">
        <v>8.5389999999999997</v>
      </c>
      <c r="G54" s="44">
        <f t="shared" si="8"/>
        <v>2320.880665183277</v>
      </c>
      <c r="H54" s="43">
        <v>8427</v>
      </c>
      <c r="I54" s="1"/>
      <c r="J54" s="1"/>
    </row>
    <row r="55" spans="1:13" ht="17.100000000000001" customHeight="1">
      <c r="A55" s="13"/>
      <c r="B55" s="26" t="s">
        <v>184</v>
      </c>
      <c r="C55" s="43">
        <v>12021</v>
      </c>
      <c r="D55" s="45">
        <v>5649</v>
      </c>
      <c r="E55" s="45">
        <v>6372</v>
      </c>
      <c r="F55" s="51">
        <v>2.915</v>
      </c>
      <c r="G55" s="46">
        <f t="shared" si="8"/>
        <v>4123.8421955403091</v>
      </c>
      <c r="H55" s="45">
        <v>4598</v>
      </c>
      <c r="I55" s="1"/>
      <c r="J55" s="1"/>
    </row>
    <row r="56" spans="1:13" s="6" customFormat="1" ht="17.100000000000001" customHeight="1">
      <c r="A56" s="15">
        <v>11</v>
      </c>
      <c r="B56" s="27" t="s">
        <v>181</v>
      </c>
      <c r="C56" s="47">
        <f>SUM(C57:C58)</f>
        <v>79228</v>
      </c>
      <c r="D56" s="47">
        <f t="shared" ref="D56:F56" si="10">SUM(D57:D58)</f>
        <v>36653</v>
      </c>
      <c r="E56" s="47">
        <f t="shared" si="10"/>
        <v>42575</v>
      </c>
      <c r="F56" s="36">
        <f t="shared" si="10"/>
        <v>50.159000000000006</v>
      </c>
      <c r="G56" s="48">
        <f t="shared" si="8"/>
        <v>1579.5370721106879</v>
      </c>
      <c r="H56" s="47">
        <f>SUM(H57:H58)</f>
        <v>35482</v>
      </c>
      <c r="M56" s="31"/>
    </row>
    <row r="57" spans="1:13" s="6" customFormat="1" ht="17.100000000000001" customHeight="1">
      <c r="A57" s="11"/>
      <c r="B57" s="25" t="s">
        <v>180</v>
      </c>
      <c r="C57" s="43">
        <v>23477</v>
      </c>
      <c r="D57" s="43">
        <v>11012</v>
      </c>
      <c r="E57" s="43">
        <v>12465</v>
      </c>
      <c r="F57" s="49">
        <v>21.521000000000001</v>
      </c>
      <c r="G57" s="44">
        <f t="shared" si="8"/>
        <v>1090.887969889875</v>
      </c>
      <c r="H57" s="43">
        <v>9492</v>
      </c>
      <c r="M57" s="32"/>
    </row>
    <row r="58" spans="1:13" ht="17.100000000000001" customHeight="1">
      <c r="A58" s="13"/>
      <c r="B58" s="26" t="s">
        <v>179</v>
      </c>
      <c r="C58" s="43">
        <v>55751</v>
      </c>
      <c r="D58" s="45">
        <v>25641</v>
      </c>
      <c r="E58" s="45">
        <v>30110</v>
      </c>
      <c r="F58" s="51">
        <v>28.638000000000002</v>
      </c>
      <c r="G58" s="46">
        <f t="shared" si="8"/>
        <v>1946.7490746560513</v>
      </c>
      <c r="H58" s="45">
        <v>25990</v>
      </c>
      <c r="I58" s="1"/>
      <c r="J58" s="1"/>
      <c r="M58" s="32"/>
    </row>
    <row r="59" spans="1:13" s="6" customFormat="1" ht="17.100000000000001" customHeight="1">
      <c r="A59" s="15">
        <v>12</v>
      </c>
      <c r="B59" s="27" t="s">
        <v>178</v>
      </c>
      <c r="C59" s="47">
        <f>SUM(C60:C61)</f>
        <v>123761</v>
      </c>
      <c r="D59" s="47">
        <f t="shared" ref="D59:F59" si="11">SUM(D60:D61)</f>
        <v>57842</v>
      </c>
      <c r="E59" s="47">
        <f t="shared" si="11"/>
        <v>65919</v>
      </c>
      <c r="F59" s="36">
        <f t="shared" si="11"/>
        <v>30.741</v>
      </c>
      <c r="G59" s="48">
        <f t="shared" si="8"/>
        <v>4025.9262873686607</v>
      </c>
      <c r="H59" s="47">
        <f>SUM(H60:H61)</f>
        <v>55959</v>
      </c>
    </row>
    <row r="60" spans="1:13" s="6" customFormat="1" ht="17.100000000000001" customHeight="1">
      <c r="A60" s="11"/>
      <c r="B60" s="25" t="s">
        <v>176</v>
      </c>
      <c r="C60" s="43">
        <v>54979</v>
      </c>
      <c r="D60" s="43">
        <v>25559</v>
      </c>
      <c r="E60" s="43">
        <v>29420</v>
      </c>
      <c r="F60" s="49">
        <v>12.765000000000001</v>
      </c>
      <c r="G60" s="44">
        <f t="shared" si="8"/>
        <v>4307.0113591852723</v>
      </c>
      <c r="H60" s="43">
        <v>28087</v>
      </c>
    </row>
    <row r="61" spans="1:13" ht="17.100000000000001" customHeight="1">
      <c r="A61" s="13"/>
      <c r="B61" s="26" t="s">
        <v>177</v>
      </c>
      <c r="C61" s="43">
        <v>68782</v>
      </c>
      <c r="D61" s="45">
        <v>32283</v>
      </c>
      <c r="E61" s="45">
        <v>36499</v>
      </c>
      <c r="F61" s="51">
        <v>17.975999999999999</v>
      </c>
      <c r="G61" s="46">
        <f t="shared" si="8"/>
        <v>3826.3239875389409</v>
      </c>
      <c r="H61" s="45">
        <v>27872</v>
      </c>
      <c r="I61" s="1"/>
      <c r="J61" s="1"/>
    </row>
    <row r="62" spans="1:13" ht="17.100000000000001" customHeight="1">
      <c r="A62" s="15">
        <v>13</v>
      </c>
      <c r="B62" s="27" t="s">
        <v>175</v>
      </c>
      <c r="C62" s="47">
        <f>SUM(C63:C69)</f>
        <v>99591</v>
      </c>
      <c r="D62" s="47">
        <f t="shared" ref="D62:E62" si="12">SUM(D63:D69)</f>
        <v>46455</v>
      </c>
      <c r="E62" s="47">
        <f t="shared" si="12"/>
        <v>53136</v>
      </c>
      <c r="F62" s="36">
        <f>SUM(F63:F69)</f>
        <v>8.5510000000000002</v>
      </c>
      <c r="G62" s="48">
        <f t="shared" si="8"/>
        <v>11646.707987369899</v>
      </c>
      <c r="H62" s="47">
        <f>SUM(H63:H69)</f>
        <v>61415</v>
      </c>
      <c r="I62" s="1"/>
      <c r="J62" s="1"/>
    </row>
    <row r="63" spans="1:13" ht="17.100000000000001" customHeight="1">
      <c r="A63" s="11"/>
      <c r="B63" s="25" t="s">
        <v>170</v>
      </c>
      <c r="C63" s="43">
        <v>7907</v>
      </c>
      <c r="D63" s="43">
        <v>3688</v>
      </c>
      <c r="E63" s="43">
        <v>4219</v>
      </c>
      <c r="F63" s="49">
        <v>0.78500000000000003</v>
      </c>
      <c r="G63" s="44">
        <f t="shared" si="8"/>
        <v>10072.611464968153</v>
      </c>
      <c r="H63" s="43">
        <v>2726</v>
      </c>
      <c r="I63" s="1"/>
      <c r="J63" s="1"/>
    </row>
    <row r="64" spans="1:13" ht="17.100000000000001" customHeight="1">
      <c r="A64" s="11"/>
      <c r="B64" s="25" t="s">
        <v>168</v>
      </c>
      <c r="C64" s="43">
        <v>11121</v>
      </c>
      <c r="D64" s="43">
        <v>5206</v>
      </c>
      <c r="E64" s="43">
        <v>5915</v>
      </c>
      <c r="F64" s="49">
        <v>0.69099999999999995</v>
      </c>
      <c r="G64" s="44">
        <f t="shared" si="8"/>
        <v>16094.066570188133</v>
      </c>
      <c r="H64" s="43">
        <v>3966</v>
      </c>
      <c r="I64" s="1"/>
      <c r="J64" s="1"/>
    </row>
    <row r="65" spans="1:10" ht="17.100000000000001" customHeight="1">
      <c r="A65" s="11"/>
      <c r="B65" s="25" t="s">
        <v>172</v>
      </c>
      <c r="C65" s="43">
        <v>18898</v>
      </c>
      <c r="D65" s="43">
        <v>9058</v>
      </c>
      <c r="E65" s="43">
        <v>9840</v>
      </c>
      <c r="F65" s="49">
        <v>1.5229999999999999</v>
      </c>
      <c r="G65" s="44">
        <f t="shared" si="8"/>
        <v>12408.404464871965</v>
      </c>
      <c r="H65" s="43">
        <v>7936</v>
      </c>
      <c r="I65" s="1"/>
      <c r="J65" s="1"/>
    </row>
    <row r="66" spans="1:10" ht="17.100000000000001" customHeight="1">
      <c r="A66" s="11"/>
      <c r="B66" s="25" t="s">
        <v>171</v>
      </c>
      <c r="C66" s="43">
        <v>16392</v>
      </c>
      <c r="D66" s="43">
        <v>7597</v>
      </c>
      <c r="E66" s="43">
        <v>8795</v>
      </c>
      <c r="F66" s="49">
        <v>1.21</v>
      </c>
      <c r="G66" s="44">
        <f t="shared" si="8"/>
        <v>13547.10743801653</v>
      </c>
      <c r="H66" s="43">
        <v>12983</v>
      </c>
      <c r="I66" s="1"/>
      <c r="J66" s="1"/>
    </row>
    <row r="67" spans="1:10" s="6" customFormat="1" ht="17.100000000000001" customHeight="1">
      <c r="A67" s="11"/>
      <c r="B67" s="25" t="s">
        <v>173</v>
      </c>
      <c r="C67" s="43">
        <v>14703</v>
      </c>
      <c r="D67" s="43">
        <v>6739</v>
      </c>
      <c r="E67" s="43">
        <v>7964</v>
      </c>
      <c r="F67" s="49">
        <v>1.823</v>
      </c>
      <c r="G67" s="44">
        <f t="shared" si="8"/>
        <v>8065.2770159078445</v>
      </c>
      <c r="H67" s="43">
        <v>12923</v>
      </c>
    </row>
    <row r="68" spans="1:10" ht="17.100000000000001" customHeight="1">
      <c r="A68" s="11"/>
      <c r="B68" s="25" t="s">
        <v>174</v>
      </c>
      <c r="C68" s="43">
        <v>16782</v>
      </c>
      <c r="D68" s="43">
        <v>7770</v>
      </c>
      <c r="E68" s="43">
        <v>9012</v>
      </c>
      <c r="F68" s="49">
        <v>1.2889999999999999</v>
      </c>
      <c r="G68" s="44">
        <f t="shared" si="8"/>
        <v>13019.394879751746</v>
      </c>
      <c r="H68" s="43">
        <v>12409</v>
      </c>
      <c r="I68" s="1"/>
      <c r="J68" s="1"/>
    </row>
    <row r="69" spans="1:10" ht="17.100000000000001" customHeight="1">
      <c r="A69" s="13"/>
      <c r="B69" s="26" t="s">
        <v>169</v>
      </c>
      <c r="C69" s="43">
        <v>13788</v>
      </c>
      <c r="D69" s="45">
        <v>6397</v>
      </c>
      <c r="E69" s="45">
        <v>7391</v>
      </c>
      <c r="F69" s="51">
        <v>1.23</v>
      </c>
      <c r="G69" s="46">
        <f t="shared" si="8"/>
        <v>11209.756097560976</v>
      </c>
      <c r="H69" s="45">
        <v>8472</v>
      </c>
      <c r="I69" s="1"/>
      <c r="J69" s="1"/>
    </row>
    <row r="70" spans="1:10" s="6" customFormat="1" ht="17.100000000000001" customHeight="1">
      <c r="A70" s="15">
        <v>14</v>
      </c>
      <c r="B70" s="27" t="s">
        <v>167</v>
      </c>
      <c r="C70" s="47">
        <f>SUM(C71:C72)</f>
        <v>185369</v>
      </c>
      <c r="D70" s="47">
        <f t="shared" ref="D70:F70" si="13">SUM(D71:D72)</f>
        <v>86668</v>
      </c>
      <c r="E70" s="47">
        <f t="shared" si="13"/>
        <v>98701</v>
      </c>
      <c r="F70" s="36">
        <f t="shared" si="13"/>
        <v>42.122999999999998</v>
      </c>
      <c r="G70" s="48">
        <f t="shared" si="8"/>
        <v>4400.6599719868009</v>
      </c>
      <c r="H70" s="47">
        <f>SUM(H71:H72)</f>
        <v>116209</v>
      </c>
    </row>
    <row r="71" spans="1:10" ht="17.100000000000001" customHeight="1">
      <c r="A71" s="11"/>
      <c r="B71" s="25" t="s">
        <v>165</v>
      </c>
      <c r="C71" s="43">
        <v>87246</v>
      </c>
      <c r="D71" s="43">
        <v>41636</v>
      </c>
      <c r="E71" s="43">
        <v>45610</v>
      </c>
      <c r="F71" s="49">
        <v>18.405999999999999</v>
      </c>
      <c r="G71" s="44">
        <f t="shared" si="8"/>
        <v>4740.0847549712053</v>
      </c>
      <c r="H71" s="43">
        <v>60741</v>
      </c>
      <c r="I71" s="1"/>
      <c r="J71" s="1"/>
    </row>
    <row r="72" spans="1:10" ht="17.100000000000001" customHeight="1">
      <c r="A72" s="13"/>
      <c r="B72" s="26" t="s">
        <v>166</v>
      </c>
      <c r="C72" s="43">
        <v>98123</v>
      </c>
      <c r="D72" s="45">
        <v>45032</v>
      </c>
      <c r="E72" s="45">
        <v>53091</v>
      </c>
      <c r="F72" s="51">
        <v>23.716999999999999</v>
      </c>
      <c r="G72" s="46">
        <f t="shared" si="8"/>
        <v>4137.2433275709409</v>
      </c>
      <c r="H72" s="45">
        <v>55468</v>
      </c>
      <c r="I72" s="1"/>
      <c r="J72" s="1"/>
    </row>
    <row r="73" spans="1:10" ht="17.100000000000001" customHeight="1">
      <c r="A73" s="15">
        <v>15</v>
      </c>
      <c r="B73" s="27" t="s">
        <v>164</v>
      </c>
      <c r="C73" s="47">
        <f>SUM(C74:C77)</f>
        <v>192253</v>
      </c>
      <c r="D73" s="47">
        <f t="shared" ref="D73:F73" si="14">SUM(D74:D77)</f>
        <v>89032</v>
      </c>
      <c r="E73" s="47">
        <f t="shared" si="14"/>
        <v>103221</v>
      </c>
      <c r="F73" s="36">
        <f t="shared" si="14"/>
        <v>44.456000000000003</v>
      </c>
      <c r="G73" s="48">
        <f t="shared" si="8"/>
        <v>4324.5681122908045</v>
      </c>
      <c r="H73" s="47">
        <f>SUM(H74:H77)</f>
        <v>96515</v>
      </c>
      <c r="I73" s="1"/>
      <c r="J73" s="1"/>
    </row>
    <row r="74" spans="1:10" ht="17.100000000000001" customHeight="1">
      <c r="A74" s="11"/>
      <c r="B74" s="25" t="s">
        <v>163</v>
      </c>
      <c r="C74" s="43">
        <v>38793</v>
      </c>
      <c r="D74" s="43">
        <v>17923</v>
      </c>
      <c r="E74" s="43">
        <v>20870</v>
      </c>
      <c r="F74" s="49">
        <v>6.4859999999999998</v>
      </c>
      <c r="G74" s="44">
        <f t="shared" si="8"/>
        <v>5981.0360777058286</v>
      </c>
      <c r="H74" s="43">
        <v>26635</v>
      </c>
      <c r="I74" s="1"/>
      <c r="J74" s="1"/>
    </row>
    <row r="75" spans="1:10" s="6" customFormat="1" ht="17.100000000000001" customHeight="1">
      <c r="A75" s="11"/>
      <c r="B75" s="25" t="s">
        <v>162</v>
      </c>
      <c r="C75" s="43">
        <v>58967</v>
      </c>
      <c r="D75" s="43">
        <v>27082</v>
      </c>
      <c r="E75" s="43">
        <v>31885</v>
      </c>
      <c r="F75" s="49">
        <v>12.06</v>
      </c>
      <c r="G75" s="44">
        <f t="shared" ref="G75:G110" si="15">C75/F75</f>
        <v>4889.4693200663351</v>
      </c>
      <c r="H75" s="43">
        <v>28896</v>
      </c>
    </row>
    <row r="76" spans="1:10" s="6" customFormat="1" ht="17.100000000000001" customHeight="1">
      <c r="A76" s="11"/>
      <c r="B76" s="25" t="s">
        <v>161</v>
      </c>
      <c r="C76" s="43">
        <v>39547</v>
      </c>
      <c r="D76" s="43">
        <v>18632</v>
      </c>
      <c r="E76" s="43">
        <v>20915</v>
      </c>
      <c r="F76" s="49">
        <v>14.67</v>
      </c>
      <c r="G76" s="44">
        <f t="shared" si="15"/>
        <v>2695.7736877982279</v>
      </c>
      <c r="H76" s="43">
        <v>15035</v>
      </c>
    </row>
    <row r="77" spans="1:10" ht="17.100000000000001" customHeight="1">
      <c r="A77" s="13"/>
      <c r="B77" s="26" t="s">
        <v>160</v>
      </c>
      <c r="C77" s="43">
        <v>54946</v>
      </c>
      <c r="D77" s="45">
        <v>25395</v>
      </c>
      <c r="E77" s="45">
        <v>29551</v>
      </c>
      <c r="F77" s="51">
        <v>11.24</v>
      </c>
      <c r="G77" s="46">
        <f t="shared" si="15"/>
        <v>4888.4341637010675</v>
      </c>
      <c r="H77" s="45">
        <v>25949</v>
      </c>
      <c r="I77" s="1"/>
      <c r="J77" s="1"/>
    </row>
    <row r="78" spans="1:10" s="6" customFormat="1" ht="17.100000000000001" customHeight="1">
      <c r="A78" s="15">
        <v>16</v>
      </c>
      <c r="B78" s="27" t="s">
        <v>159</v>
      </c>
      <c r="C78" s="47">
        <f>SUM(C79:C80)</f>
        <v>61579</v>
      </c>
      <c r="D78" s="47">
        <f t="shared" ref="D78:F78" si="16">SUM(D79:D80)</f>
        <v>28734</v>
      </c>
      <c r="E78" s="47">
        <f t="shared" si="16"/>
        <v>32845</v>
      </c>
      <c r="F78" s="36">
        <f t="shared" si="16"/>
        <v>6.18</v>
      </c>
      <c r="G78" s="48">
        <f t="shared" si="15"/>
        <v>9964.2394822006481</v>
      </c>
      <c r="H78" s="47">
        <f>SUM(H79:H80)</f>
        <v>32974</v>
      </c>
    </row>
    <row r="79" spans="1:10" s="6" customFormat="1" ht="17.100000000000001" customHeight="1">
      <c r="A79" s="11"/>
      <c r="B79" s="25" t="s">
        <v>157</v>
      </c>
      <c r="C79" s="43">
        <v>11320</v>
      </c>
      <c r="D79" s="43">
        <v>5548</v>
      </c>
      <c r="E79" s="43">
        <v>5772</v>
      </c>
      <c r="F79" s="49">
        <v>0.83399999999999996</v>
      </c>
      <c r="G79" s="44">
        <f t="shared" si="15"/>
        <v>13573.141486810553</v>
      </c>
      <c r="H79" s="43">
        <v>4418</v>
      </c>
    </row>
    <row r="80" spans="1:10" s="6" customFormat="1" ht="17.100000000000001" customHeight="1">
      <c r="A80" s="13"/>
      <c r="B80" s="26" t="s">
        <v>158</v>
      </c>
      <c r="C80" s="43">
        <v>50259</v>
      </c>
      <c r="D80" s="45">
        <v>23186</v>
      </c>
      <c r="E80" s="45">
        <v>27073</v>
      </c>
      <c r="F80" s="51">
        <v>5.3460000000000001</v>
      </c>
      <c r="G80" s="46">
        <f t="shared" si="15"/>
        <v>9401.2345679012342</v>
      </c>
      <c r="H80" s="45">
        <v>28556</v>
      </c>
    </row>
    <row r="81" spans="1:10" ht="17.100000000000001" customHeight="1">
      <c r="A81" s="15">
        <v>17</v>
      </c>
      <c r="B81" s="27" t="s">
        <v>156</v>
      </c>
      <c r="C81" s="47">
        <f>SUM(C82:C86)</f>
        <v>99729</v>
      </c>
      <c r="D81" s="47">
        <f t="shared" ref="D81:F81" si="17">SUM(D82:D86)</f>
        <v>46725</v>
      </c>
      <c r="E81" s="47">
        <f t="shared" si="17"/>
        <v>53004</v>
      </c>
      <c r="F81" s="36">
        <f t="shared" si="17"/>
        <v>11.943999999999999</v>
      </c>
      <c r="G81" s="48">
        <f t="shared" si="15"/>
        <v>8349.7153382451452</v>
      </c>
      <c r="H81" s="47">
        <f>SUM(H82:H86)</f>
        <v>52288</v>
      </c>
      <c r="I81" s="1"/>
      <c r="J81" s="1"/>
    </row>
    <row r="82" spans="1:10" ht="17.100000000000001" customHeight="1">
      <c r="A82" s="11"/>
      <c r="B82" s="25" t="s">
        <v>152</v>
      </c>
      <c r="C82" s="43">
        <v>12729</v>
      </c>
      <c r="D82" s="43">
        <v>6471</v>
      </c>
      <c r="E82" s="43">
        <v>6258</v>
      </c>
      <c r="F82" s="49">
        <v>1.258</v>
      </c>
      <c r="G82" s="44">
        <f t="shared" si="15"/>
        <v>10118.441971383148</v>
      </c>
      <c r="H82" s="43">
        <v>4343</v>
      </c>
      <c r="I82" s="1"/>
      <c r="J82" s="1"/>
    </row>
    <row r="83" spans="1:10" ht="17.100000000000001" customHeight="1">
      <c r="A83" s="11"/>
      <c r="B83" s="25" t="s">
        <v>153</v>
      </c>
      <c r="C83" s="43">
        <v>27380</v>
      </c>
      <c r="D83" s="43">
        <v>12867</v>
      </c>
      <c r="E83" s="43">
        <v>14513</v>
      </c>
      <c r="F83" s="49">
        <v>2.0760000000000001</v>
      </c>
      <c r="G83" s="44">
        <f t="shared" si="15"/>
        <v>13188.824662813102</v>
      </c>
      <c r="H83" s="43">
        <v>13119</v>
      </c>
      <c r="I83" s="1"/>
      <c r="J83" s="1"/>
    </row>
    <row r="84" spans="1:10" s="6" customFormat="1" ht="17.100000000000001" customHeight="1">
      <c r="A84" s="11"/>
      <c r="B84" s="25" t="s">
        <v>155</v>
      </c>
      <c r="C84" s="43">
        <v>10498</v>
      </c>
      <c r="D84" s="43">
        <v>5116</v>
      </c>
      <c r="E84" s="43">
        <v>5382</v>
      </c>
      <c r="F84" s="49">
        <v>1.492</v>
      </c>
      <c r="G84" s="44">
        <f t="shared" si="15"/>
        <v>7036.1930294906169</v>
      </c>
      <c r="H84" s="43">
        <v>4689</v>
      </c>
    </row>
    <row r="85" spans="1:10" ht="17.100000000000001" customHeight="1">
      <c r="A85" s="11"/>
      <c r="B85" s="25" t="s">
        <v>154</v>
      </c>
      <c r="C85" s="43">
        <v>30356</v>
      </c>
      <c r="D85" s="43">
        <v>13793</v>
      </c>
      <c r="E85" s="43">
        <v>16563</v>
      </c>
      <c r="F85" s="49">
        <v>4.3600000000000003</v>
      </c>
      <c r="G85" s="44">
        <f t="shared" si="15"/>
        <v>6962.3853211009173</v>
      </c>
      <c r="H85" s="43">
        <v>16542</v>
      </c>
      <c r="I85" s="1"/>
      <c r="J85" s="1"/>
    </row>
    <row r="86" spans="1:10" ht="17.100000000000001" customHeight="1">
      <c r="A86" s="13"/>
      <c r="B86" s="26" t="s">
        <v>151</v>
      </c>
      <c r="C86" s="43">
        <v>18766</v>
      </c>
      <c r="D86" s="45">
        <v>8478</v>
      </c>
      <c r="E86" s="45">
        <v>10288</v>
      </c>
      <c r="F86" s="51">
        <v>2.758</v>
      </c>
      <c r="G86" s="46">
        <f t="shared" si="15"/>
        <v>6804.2059463379264</v>
      </c>
      <c r="H86" s="45">
        <v>13595</v>
      </c>
      <c r="I86" s="1"/>
      <c r="J86" s="1"/>
    </row>
    <row r="87" spans="1:10" s="6" customFormat="1" ht="17.100000000000001" customHeight="1">
      <c r="A87" s="15">
        <v>18</v>
      </c>
      <c r="B87" s="27" t="s">
        <v>150</v>
      </c>
      <c r="C87" s="47">
        <f>SUM(C88:C89)</f>
        <v>141489</v>
      </c>
      <c r="D87" s="47">
        <f t="shared" ref="D87:F87" si="18">SUM(D88:D89)</f>
        <v>64164</v>
      </c>
      <c r="E87" s="47">
        <f t="shared" si="18"/>
        <v>77325</v>
      </c>
      <c r="F87" s="36">
        <f t="shared" si="18"/>
        <v>28.522999999999996</v>
      </c>
      <c r="G87" s="48">
        <f t="shared" si="15"/>
        <v>4960.5230866318416</v>
      </c>
      <c r="H87" s="47">
        <f>SUM(H88:H89)</f>
        <v>112795</v>
      </c>
    </row>
    <row r="88" spans="1:10" ht="17.100000000000001" customHeight="1">
      <c r="A88" s="11"/>
      <c r="B88" s="25" t="s">
        <v>149</v>
      </c>
      <c r="C88" s="43">
        <v>74463</v>
      </c>
      <c r="D88" s="43">
        <v>33953</v>
      </c>
      <c r="E88" s="43">
        <v>40510</v>
      </c>
      <c r="F88" s="49">
        <v>12.061999999999999</v>
      </c>
      <c r="G88" s="44">
        <f t="shared" si="15"/>
        <v>6173.3543359310233</v>
      </c>
      <c r="H88" s="43">
        <v>49555</v>
      </c>
      <c r="I88" s="1"/>
      <c r="J88" s="1"/>
    </row>
    <row r="89" spans="1:10" ht="17.100000000000001" customHeight="1">
      <c r="A89" s="33"/>
      <c r="B89" s="28" t="s">
        <v>148</v>
      </c>
      <c r="C89" s="43">
        <v>67026</v>
      </c>
      <c r="D89" s="53">
        <v>30211</v>
      </c>
      <c r="E89" s="53">
        <v>36815</v>
      </c>
      <c r="F89" s="54">
        <v>16.460999999999999</v>
      </c>
      <c r="G89" s="55">
        <f t="shared" si="15"/>
        <v>4071.8060871149996</v>
      </c>
      <c r="H89" s="53">
        <v>63240</v>
      </c>
      <c r="I89" s="1"/>
      <c r="J89" s="1"/>
    </row>
    <row r="90" spans="1:10" s="6" customFormat="1" ht="33" customHeight="1">
      <c r="A90" s="67" t="s">
        <v>246</v>
      </c>
      <c r="B90" s="67"/>
      <c r="C90" s="67"/>
      <c r="D90" s="67"/>
      <c r="E90" s="67"/>
      <c r="F90" s="67"/>
      <c r="G90" s="67"/>
      <c r="H90" s="67"/>
    </row>
    <row r="91" spans="1:10" s="6" customFormat="1" ht="21" customHeight="1">
      <c r="A91" s="68" t="s">
        <v>234</v>
      </c>
      <c r="B91" s="68" t="s">
        <v>233</v>
      </c>
      <c r="C91" s="69" t="s">
        <v>235</v>
      </c>
      <c r="D91" s="69"/>
      <c r="E91" s="69"/>
      <c r="F91" s="72" t="s">
        <v>236</v>
      </c>
      <c r="G91" s="72" t="s">
        <v>237</v>
      </c>
      <c r="H91" s="72" t="s">
        <v>238</v>
      </c>
    </row>
    <row r="92" spans="1:10" ht="21" customHeight="1">
      <c r="A92" s="66"/>
      <c r="B92" s="66"/>
      <c r="C92" s="63" t="s">
        <v>232</v>
      </c>
      <c r="D92" s="63" t="s">
        <v>231</v>
      </c>
      <c r="E92" s="63" t="s">
        <v>230</v>
      </c>
      <c r="F92" s="73"/>
      <c r="G92" s="73"/>
      <c r="H92" s="73"/>
      <c r="I92" s="1"/>
      <c r="J92" s="1"/>
    </row>
    <row r="93" spans="1:10" ht="17.100000000000001" customHeight="1">
      <c r="A93" s="34">
        <v>19</v>
      </c>
      <c r="B93" s="24" t="s">
        <v>147</v>
      </c>
      <c r="C93" s="41">
        <f>SUM(C94:C95)</f>
        <v>184805</v>
      </c>
      <c r="D93" s="41">
        <f t="shared" ref="D93:F93" si="19">SUM(D94:D95)</f>
        <v>86851</v>
      </c>
      <c r="E93" s="41">
        <f t="shared" si="19"/>
        <v>97954</v>
      </c>
      <c r="F93" s="35">
        <f t="shared" si="19"/>
        <v>120.68700000000001</v>
      </c>
      <c r="G93" s="42">
        <f t="shared" si="15"/>
        <v>1531.2751166239941</v>
      </c>
      <c r="H93" s="41">
        <f>SUM(H94:H95)</f>
        <v>92129</v>
      </c>
      <c r="I93" s="1"/>
      <c r="J93" s="1"/>
    </row>
    <row r="94" spans="1:10" ht="17.100000000000001" customHeight="1">
      <c r="A94" s="11"/>
      <c r="B94" s="25" t="s">
        <v>146</v>
      </c>
      <c r="C94" s="43">
        <v>61880</v>
      </c>
      <c r="D94" s="43">
        <v>29137</v>
      </c>
      <c r="E94" s="43">
        <v>32743</v>
      </c>
      <c r="F94" s="49">
        <v>84.712000000000003</v>
      </c>
      <c r="G94" s="44">
        <f t="shared" si="15"/>
        <v>730.4750212484654</v>
      </c>
      <c r="H94" s="43">
        <v>30702</v>
      </c>
      <c r="I94" s="1"/>
      <c r="J94" s="1"/>
    </row>
    <row r="95" spans="1:10" s="6" customFormat="1" ht="17.100000000000001" customHeight="1">
      <c r="A95" s="13"/>
      <c r="B95" s="26" t="s">
        <v>145</v>
      </c>
      <c r="C95" s="43">
        <v>122925</v>
      </c>
      <c r="D95" s="45">
        <v>57714</v>
      </c>
      <c r="E95" s="45">
        <v>65211</v>
      </c>
      <c r="F95" s="51">
        <v>35.975000000000001</v>
      </c>
      <c r="G95" s="46">
        <f t="shared" si="15"/>
        <v>3416.956219596942</v>
      </c>
      <c r="H95" s="45">
        <v>61427</v>
      </c>
    </row>
    <row r="96" spans="1:10" ht="17.100000000000001" customHeight="1">
      <c r="A96" s="15">
        <v>20</v>
      </c>
      <c r="B96" s="27" t="s">
        <v>144</v>
      </c>
      <c r="C96" s="47">
        <f>SUM(C97:C99)</f>
        <v>79095</v>
      </c>
      <c r="D96" s="47">
        <f t="shared" ref="D96:F96" si="20">SUM(D97:D99)</f>
        <v>37207</v>
      </c>
      <c r="E96" s="47">
        <f t="shared" si="20"/>
        <v>41888</v>
      </c>
      <c r="F96" s="36">
        <f t="shared" si="20"/>
        <v>10.920999999999999</v>
      </c>
      <c r="G96" s="48">
        <f t="shared" si="15"/>
        <v>7242.4686384030774</v>
      </c>
      <c r="H96" s="47">
        <f>SUM(H97:H99)</f>
        <v>40806</v>
      </c>
      <c r="I96" s="1"/>
      <c r="J96" s="1"/>
    </row>
    <row r="97" spans="1:10" ht="17.100000000000001" customHeight="1">
      <c r="A97" s="11"/>
      <c r="B97" s="25" t="s">
        <v>143</v>
      </c>
      <c r="C97" s="43">
        <v>21761</v>
      </c>
      <c r="D97" s="43">
        <v>10190</v>
      </c>
      <c r="E97" s="43">
        <v>11571</v>
      </c>
      <c r="F97" s="49">
        <v>2.7490000000000001</v>
      </c>
      <c r="G97" s="44">
        <f t="shared" si="15"/>
        <v>7915.9694434339754</v>
      </c>
      <c r="H97" s="43">
        <v>10429</v>
      </c>
      <c r="I97" s="1"/>
      <c r="J97" s="1"/>
    </row>
    <row r="98" spans="1:10" s="6" customFormat="1" ht="17.100000000000001" customHeight="1">
      <c r="A98" s="11"/>
      <c r="B98" s="25" t="s">
        <v>141</v>
      </c>
      <c r="C98" s="43">
        <v>22924</v>
      </c>
      <c r="D98" s="43">
        <v>10760</v>
      </c>
      <c r="E98" s="43">
        <v>12164</v>
      </c>
      <c r="F98" s="49">
        <v>2.2999999999999998</v>
      </c>
      <c r="G98" s="44">
        <f t="shared" si="15"/>
        <v>9966.9565217391319</v>
      </c>
      <c r="H98" s="43">
        <v>10985</v>
      </c>
    </row>
    <row r="99" spans="1:10" ht="17.100000000000001" customHeight="1">
      <c r="A99" s="13"/>
      <c r="B99" s="26" t="s">
        <v>142</v>
      </c>
      <c r="C99" s="43">
        <v>34410</v>
      </c>
      <c r="D99" s="45">
        <v>16257</v>
      </c>
      <c r="E99" s="45">
        <v>18153</v>
      </c>
      <c r="F99" s="51">
        <v>5.8719999999999999</v>
      </c>
      <c r="G99" s="46">
        <f t="shared" si="15"/>
        <v>5860.0136239782014</v>
      </c>
      <c r="H99" s="45">
        <v>19392</v>
      </c>
      <c r="I99" s="1"/>
      <c r="J99" s="1"/>
    </row>
    <row r="100" spans="1:10" s="6" customFormat="1" ht="17.100000000000001" customHeight="1">
      <c r="A100" s="15">
        <v>21</v>
      </c>
      <c r="B100" s="27" t="s">
        <v>140</v>
      </c>
      <c r="C100" s="47">
        <f>SUM(C101:C102)</f>
        <v>119431</v>
      </c>
      <c r="D100" s="47">
        <f t="shared" ref="D100:F100" si="21">SUM(D101:D102)</f>
        <v>55183</v>
      </c>
      <c r="E100" s="47">
        <f t="shared" si="21"/>
        <v>64248</v>
      </c>
      <c r="F100" s="36">
        <f t="shared" si="21"/>
        <v>11.545</v>
      </c>
      <c r="G100" s="48">
        <f t="shared" si="15"/>
        <v>10344.824599393676</v>
      </c>
      <c r="H100" s="47">
        <f>SUM(H101:H102)</f>
        <v>77645</v>
      </c>
    </row>
    <row r="101" spans="1:10" ht="17.100000000000001" customHeight="1">
      <c r="A101" s="11"/>
      <c r="B101" s="25" t="s">
        <v>139</v>
      </c>
      <c r="C101" s="43">
        <v>77698</v>
      </c>
      <c r="D101" s="43">
        <v>36307</v>
      </c>
      <c r="E101" s="43">
        <v>41391</v>
      </c>
      <c r="F101" s="49">
        <v>5.7619999999999996</v>
      </c>
      <c r="G101" s="44">
        <f t="shared" si="15"/>
        <v>13484.553974314475</v>
      </c>
      <c r="H101" s="43">
        <v>52775</v>
      </c>
      <c r="I101" s="1"/>
      <c r="J101" s="1"/>
    </row>
    <row r="102" spans="1:10" s="6" customFormat="1" ht="17.100000000000001" customHeight="1">
      <c r="A102" s="13"/>
      <c r="B102" s="26" t="s">
        <v>138</v>
      </c>
      <c r="C102" s="43">
        <v>41733</v>
      </c>
      <c r="D102" s="45">
        <v>18876</v>
      </c>
      <c r="E102" s="45">
        <v>22857</v>
      </c>
      <c r="F102" s="51">
        <v>5.7830000000000004</v>
      </c>
      <c r="G102" s="46">
        <f t="shared" si="15"/>
        <v>7216.4966280477256</v>
      </c>
      <c r="H102" s="45">
        <v>24870</v>
      </c>
    </row>
    <row r="103" spans="1:10" s="6" customFormat="1" ht="17.100000000000001" customHeight="1">
      <c r="A103" s="15">
        <v>22</v>
      </c>
      <c r="B103" s="27" t="s">
        <v>137</v>
      </c>
      <c r="C103" s="47">
        <f>SUM(C104:C105)</f>
        <v>86155</v>
      </c>
      <c r="D103" s="47">
        <f t="shared" ref="D103:F103" si="22">SUM(D104:D105)</f>
        <v>39835</v>
      </c>
      <c r="E103" s="47">
        <f t="shared" si="22"/>
        <v>46320</v>
      </c>
      <c r="F103" s="36">
        <f t="shared" si="22"/>
        <v>18.789000000000001</v>
      </c>
      <c r="G103" s="48">
        <f t="shared" si="15"/>
        <v>4585.3957102560007</v>
      </c>
      <c r="H103" s="47">
        <f>SUM(H104:H105)</f>
        <v>73052</v>
      </c>
    </row>
    <row r="104" spans="1:10" ht="17.100000000000001" customHeight="1">
      <c r="A104" s="11"/>
      <c r="B104" s="25" t="s">
        <v>136</v>
      </c>
      <c r="C104" s="43">
        <v>39461</v>
      </c>
      <c r="D104" s="43">
        <v>17886</v>
      </c>
      <c r="E104" s="43">
        <v>21575</v>
      </c>
      <c r="F104" s="49">
        <v>5.1609999999999996</v>
      </c>
      <c r="G104" s="52">
        <f t="shared" si="15"/>
        <v>7645.9988374346067</v>
      </c>
      <c r="H104" s="43">
        <v>33731</v>
      </c>
      <c r="I104" s="1"/>
      <c r="J104" s="1"/>
    </row>
    <row r="105" spans="1:10" ht="17.100000000000001" customHeight="1">
      <c r="A105" s="13"/>
      <c r="B105" s="26" t="s">
        <v>135</v>
      </c>
      <c r="C105" s="43">
        <v>46694</v>
      </c>
      <c r="D105" s="45">
        <v>21949</v>
      </c>
      <c r="E105" s="45">
        <v>24745</v>
      </c>
      <c r="F105" s="51">
        <v>13.628</v>
      </c>
      <c r="G105" s="56">
        <f t="shared" si="15"/>
        <v>3426.3281479307307</v>
      </c>
      <c r="H105" s="45">
        <v>39321</v>
      </c>
      <c r="I105" s="1"/>
      <c r="J105" s="1"/>
    </row>
    <row r="106" spans="1:10" s="6" customFormat="1" ht="17.100000000000001" customHeight="1">
      <c r="A106" s="15">
        <v>23</v>
      </c>
      <c r="B106" s="27" t="s">
        <v>134</v>
      </c>
      <c r="C106" s="47">
        <f>SUM(C107:C110)</f>
        <v>101246</v>
      </c>
      <c r="D106" s="47">
        <f>SUM(D107:D110)</f>
        <v>48181</v>
      </c>
      <c r="E106" s="47">
        <f>SUM(E107:E110)</f>
        <v>53065</v>
      </c>
      <c r="F106" s="36">
        <f>SUM(F107:F110)</f>
        <v>34.744999999999997</v>
      </c>
      <c r="G106" s="48">
        <f t="shared" si="15"/>
        <v>2913.9732335587855</v>
      </c>
      <c r="H106" s="47">
        <f>SUM(H107:H110)</f>
        <v>51344</v>
      </c>
    </row>
    <row r="107" spans="1:10" ht="17.100000000000001" customHeight="1">
      <c r="A107" s="11"/>
      <c r="B107" s="25" t="s">
        <v>133</v>
      </c>
      <c r="C107" s="43">
        <v>22457</v>
      </c>
      <c r="D107" s="43">
        <v>10717</v>
      </c>
      <c r="E107" s="43">
        <v>11740</v>
      </c>
      <c r="F107" s="49">
        <v>15.202999999999999</v>
      </c>
      <c r="G107" s="52">
        <f t="shared" si="15"/>
        <v>1477.1426692100245</v>
      </c>
      <c r="H107" s="43">
        <v>10394</v>
      </c>
      <c r="I107" s="1"/>
      <c r="J107" s="1"/>
    </row>
    <row r="108" spans="1:10" ht="17.100000000000001" customHeight="1">
      <c r="A108" s="11"/>
      <c r="B108" s="25" t="s">
        <v>132</v>
      </c>
      <c r="C108" s="43">
        <v>24327</v>
      </c>
      <c r="D108" s="43">
        <v>11546</v>
      </c>
      <c r="E108" s="43">
        <v>12781</v>
      </c>
      <c r="F108" s="49">
        <v>8.9390000000000001</v>
      </c>
      <c r="G108" s="52">
        <f t="shared" si="15"/>
        <v>2721.4453518290638</v>
      </c>
      <c r="H108" s="43">
        <v>9461</v>
      </c>
      <c r="I108" s="1"/>
      <c r="J108" s="1"/>
    </row>
    <row r="109" spans="1:10" ht="17.100000000000001" customHeight="1">
      <c r="A109" s="11"/>
      <c r="B109" s="25" t="s">
        <v>131</v>
      </c>
      <c r="C109" s="43">
        <v>31041</v>
      </c>
      <c r="D109" s="43">
        <v>14699</v>
      </c>
      <c r="E109" s="43">
        <v>16342</v>
      </c>
      <c r="F109" s="49">
        <v>5.423</v>
      </c>
      <c r="G109" s="52">
        <f t="shared" si="15"/>
        <v>5723.9535312557628</v>
      </c>
      <c r="H109" s="43">
        <v>17649</v>
      </c>
      <c r="I109" s="1"/>
      <c r="J109" s="1"/>
    </row>
    <row r="110" spans="1:10" ht="17.100000000000001" customHeight="1">
      <c r="A110" s="13"/>
      <c r="B110" s="26" t="s">
        <v>130</v>
      </c>
      <c r="C110" s="43">
        <v>23421</v>
      </c>
      <c r="D110" s="45">
        <v>11219</v>
      </c>
      <c r="E110" s="45">
        <v>12202</v>
      </c>
      <c r="F110" s="51">
        <v>5.18</v>
      </c>
      <c r="G110" s="56">
        <f t="shared" si="15"/>
        <v>4521.4285714285716</v>
      </c>
      <c r="H110" s="45">
        <v>13840</v>
      </c>
      <c r="I110" s="1"/>
      <c r="J110" s="1"/>
    </row>
    <row r="111" spans="1:10" s="6" customFormat="1" ht="17.100000000000001" customHeight="1">
      <c r="A111" s="15">
        <v>24</v>
      </c>
      <c r="B111" s="27" t="s">
        <v>129</v>
      </c>
      <c r="C111" s="47">
        <f>SUM(C112:C115)</f>
        <v>87475</v>
      </c>
      <c r="D111" s="47">
        <f t="shared" ref="D111:F111" si="23">SUM(D112:D115)</f>
        <v>39666</v>
      </c>
      <c r="E111" s="47">
        <f t="shared" si="23"/>
        <v>47809</v>
      </c>
      <c r="F111" s="36">
        <f t="shared" si="23"/>
        <v>11.332999999999998</v>
      </c>
      <c r="G111" s="48">
        <f t="shared" ref="G111:G142" si="24">C111/F111</f>
        <v>7718.60937086385</v>
      </c>
      <c r="H111" s="47">
        <f>SUM(H112:H115)</f>
        <v>59492</v>
      </c>
    </row>
    <row r="112" spans="1:10" ht="17.100000000000001" customHeight="1">
      <c r="A112" s="11"/>
      <c r="B112" s="25" t="s">
        <v>127</v>
      </c>
      <c r="C112" s="43">
        <v>21581</v>
      </c>
      <c r="D112" s="43">
        <v>9943</v>
      </c>
      <c r="E112" s="43">
        <v>11638</v>
      </c>
      <c r="F112" s="49">
        <v>3.2690000000000001</v>
      </c>
      <c r="G112" s="44">
        <f t="shared" si="24"/>
        <v>6601.7130620985008</v>
      </c>
      <c r="H112" s="43">
        <v>11333</v>
      </c>
      <c r="I112" s="1"/>
      <c r="J112" s="1"/>
    </row>
    <row r="113" spans="1:10" ht="17.100000000000001" customHeight="1">
      <c r="A113" s="11"/>
      <c r="B113" s="25" t="s">
        <v>125</v>
      </c>
      <c r="C113" s="43">
        <v>23653</v>
      </c>
      <c r="D113" s="43">
        <v>10808</v>
      </c>
      <c r="E113" s="43">
        <v>12845</v>
      </c>
      <c r="F113" s="49">
        <v>2.8460000000000001</v>
      </c>
      <c r="G113" s="44">
        <f t="shared" si="24"/>
        <v>8310.9627547434993</v>
      </c>
      <c r="H113" s="43">
        <v>15416</v>
      </c>
      <c r="I113" s="1"/>
      <c r="J113" s="1"/>
    </row>
    <row r="114" spans="1:10" ht="17.100000000000001" customHeight="1">
      <c r="A114" s="11"/>
      <c r="B114" s="25" t="s">
        <v>128</v>
      </c>
      <c r="C114" s="43">
        <v>17466</v>
      </c>
      <c r="D114" s="43">
        <v>7632</v>
      </c>
      <c r="E114" s="43">
        <v>9834</v>
      </c>
      <c r="F114" s="49">
        <v>2.3319999999999999</v>
      </c>
      <c r="G114" s="44">
        <f t="shared" si="24"/>
        <v>7489.7084048027446</v>
      </c>
      <c r="H114" s="43">
        <v>14227</v>
      </c>
      <c r="I114" s="1"/>
      <c r="J114" s="1"/>
    </row>
    <row r="115" spans="1:10" s="6" customFormat="1" ht="17.100000000000001" customHeight="1">
      <c r="A115" s="13"/>
      <c r="B115" s="26" t="s">
        <v>126</v>
      </c>
      <c r="C115" s="43">
        <v>24775</v>
      </c>
      <c r="D115" s="45">
        <v>11283</v>
      </c>
      <c r="E115" s="45">
        <v>13492</v>
      </c>
      <c r="F115" s="51">
        <v>2.8860000000000001</v>
      </c>
      <c r="G115" s="46">
        <f t="shared" si="24"/>
        <v>8584.5460845460839</v>
      </c>
      <c r="H115" s="45">
        <v>18516</v>
      </c>
    </row>
    <row r="116" spans="1:10" ht="17.100000000000001" customHeight="1">
      <c r="A116" s="15">
        <v>25</v>
      </c>
      <c r="B116" s="27" t="s">
        <v>124</v>
      </c>
      <c r="C116" s="47">
        <f>SUM(C117:C121)</f>
        <v>43914</v>
      </c>
      <c r="D116" s="47">
        <f t="shared" ref="D116:F116" si="25">SUM(D117:D121)</f>
        <v>20616</v>
      </c>
      <c r="E116" s="47">
        <f t="shared" si="25"/>
        <v>23298</v>
      </c>
      <c r="F116" s="36">
        <f t="shared" si="25"/>
        <v>5.5359999999999996</v>
      </c>
      <c r="G116" s="48">
        <f t="shared" si="24"/>
        <v>7932.4421965317924</v>
      </c>
      <c r="H116" s="47">
        <f>SUM(H117:H121)</f>
        <v>35399</v>
      </c>
      <c r="I116" s="1"/>
      <c r="J116" s="1"/>
    </row>
    <row r="117" spans="1:10" ht="17.100000000000001" customHeight="1">
      <c r="A117" s="11"/>
      <c r="B117" s="25" t="s">
        <v>122</v>
      </c>
      <c r="C117" s="43">
        <v>10019</v>
      </c>
      <c r="D117" s="43">
        <v>4579</v>
      </c>
      <c r="E117" s="43">
        <v>5440</v>
      </c>
      <c r="F117" s="49">
        <v>0.88900000000000001</v>
      </c>
      <c r="G117" s="44">
        <f t="shared" si="24"/>
        <v>11269.966254218223</v>
      </c>
      <c r="H117" s="43">
        <v>7361</v>
      </c>
      <c r="I117" s="1"/>
      <c r="J117" s="1"/>
    </row>
    <row r="118" spans="1:10" ht="17.100000000000001" customHeight="1">
      <c r="A118" s="11"/>
      <c r="B118" s="25" t="s">
        <v>120</v>
      </c>
      <c r="C118" s="43">
        <v>17108</v>
      </c>
      <c r="D118" s="43">
        <v>8234</v>
      </c>
      <c r="E118" s="43">
        <v>8874</v>
      </c>
      <c r="F118" s="49">
        <v>2.0739999999999998</v>
      </c>
      <c r="G118" s="44">
        <f t="shared" si="24"/>
        <v>8248.7945998071373</v>
      </c>
      <c r="H118" s="43">
        <v>13344</v>
      </c>
      <c r="I118" s="1"/>
      <c r="J118" s="1"/>
    </row>
    <row r="119" spans="1:10" ht="17.100000000000001" customHeight="1">
      <c r="A119" s="11"/>
      <c r="B119" s="25" t="s">
        <v>119</v>
      </c>
      <c r="C119" s="43">
        <v>4287</v>
      </c>
      <c r="D119" s="43">
        <v>2042</v>
      </c>
      <c r="E119" s="43">
        <v>2245</v>
      </c>
      <c r="F119" s="49">
        <v>0.82</v>
      </c>
      <c r="G119" s="44">
        <f t="shared" si="24"/>
        <v>5228.0487804878048</v>
      </c>
      <c r="H119" s="43">
        <v>4924</v>
      </c>
      <c r="I119" s="1"/>
      <c r="J119" s="1"/>
    </row>
    <row r="120" spans="1:10" s="6" customFormat="1" ht="17.100000000000001" customHeight="1">
      <c r="A120" s="11"/>
      <c r="B120" s="25" t="s">
        <v>123</v>
      </c>
      <c r="C120" s="43">
        <v>2480</v>
      </c>
      <c r="D120" s="43">
        <v>1196</v>
      </c>
      <c r="E120" s="43">
        <v>1284</v>
      </c>
      <c r="F120" s="49">
        <v>0.68899999999999995</v>
      </c>
      <c r="G120" s="44">
        <f t="shared" si="24"/>
        <v>3599.4194484760524</v>
      </c>
      <c r="H120" s="43">
        <v>1448</v>
      </c>
    </row>
    <row r="121" spans="1:10" s="6" customFormat="1" ht="17.100000000000001" customHeight="1">
      <c r="A121" s="13"/>
      <c r="B121" s="26" t="s">
        <v>121</v>
      </c>
      <c r="C121" s="43">
        <v>10020</v>
      </c>
      <c r="D121" s="45">
        <v>4565</v>
      </c>
      <c r="E121" s="45">
        <v>5455</v>
      </c>
      <c r="F121" s="51">
        <v>1.0640000000000001</v>
      </c>
      <c r="G121" s="46">
        <f t="shared" si="24"/>
        <v>9417.2932330827061</v>
      </c>
      <c r="H121" s="45">
        <v>8322</v>
      </c>
    </row>
    <row r="122" spans="1:10" ht="17.100000000000001" customHeight="1">
      <c r="A122" s="15">
        <v>26</v>
      </c>
      <c r="B122" s="27" t="s">
        <v>118</v>
      </c>
      <c r="C122" s="47">
        <f>SUM(C123:C125)</f>
        <v>138050</v>
      </c>
      <c r="D122" s="47">
        <f t="shared" ref="D122:F122" si="26">SUM(D123:D125)</f>
        <v>62753</v>
      </c>
      <c r="E122" s="47">
        <f t="shared" si="26"/>
        <v>75297</v>
      </c>
      <c r="F122" s="36">
        <f t="shared" si="26"/>
        <v>24.311</v>
      </c>
      <c r="G122" s="48">
        <f t="shared" si="24"/>
        <v>5678.4994446958171</v>
      </c>
      <c r="H122" s="47">
        <f>SUM(H123:H125)</f>
        <v>76666</v>
      </c>
      <c r="I122" s="1"/>
      <c r="J122" s="1"/>
    </row>
    <row r="123" spans="1:10" ht="17.100000000000001" customHeight="1">
      <c r="A123" s="11"/>
      <c r="B123" s="25" t="s">
        <v>117</v>
      </c>
      <c r="C123" s="43">
        <v>67484</v>
      </c>
      <c r="D123" s="43">
        <v>30856</v>
      </c>
      <c r="E123" s="43">
        <v>36628</v>
      </c>
      <c r="F123" s="49">
        <v>10.811</v>
      </c>
      <c r="G123" s="44">
        <f t="shared" si="24"/>
        <v>6242.1607621866615</v>
      </c>
      <c r="H123" s="43">
        <v>35400</v>
      </c>
      <c r="I123" s="1"/>
      <c r="J123" s="1"/>
    </row>
    <row r="124" spans="1:10" s="6" customFormat="1" ht="18" customHeight="1">
      <c r="A124" s="11"/>
      <c r="B124" s="25" t="s">
        <v>116</v>
      </c>
      <c r="C124" s="43">
        <v>26504</v>
      </c>
      <c r="D124" s="43">
        <v>11965</v>
      </c>
      <c r="E124" s="43">
        <v>14539</v>
      </c>
      <c r="F124" s="49">
        <v>4.8849999999999998</v>
      </c>
      <c r="G124" s="44">
        <f t="shared" si="24"/>
        <v>5425.588536335722</v>
      </c>
      <c r="H124" s="43">
        <v>13428</v>
      </c>
    </row>
    <row r="125" spans="1:10" ht="18" customHeight="1">
      <c r="A125" s="13"/>
      <c r="B125" s="26" t="s">
        <v>115</v>
      </c>
      <c r="C125" s="43">
        <v>44062</v>
      </c>
      <c r="D125" s="45">
        <v>19932</v>
      </c>
      <c r="E125" s="45">
        <v>24130</v>
      </c>
      <c r="F125" s="51">
        <v>8.6150000000000002</v>
      </c>
      <c r="G125" s="46">
        <f t="shared" si="24"/>
        <v>5114.5676146256528</v>
      </c>
      <c r="H125" s="45">
        <v>27838</v>
      </c>
      <c r="I125" s="1"/>
      <c r="J125" s="1"/>
    </row>
    <row r="126" spans="1:10" ht="18" customHeight="1">
      <c r="A126" s="15">
        <v>27</v>
      </c>
      <c r="B126" s="27" t="s">
        <v>114</v>
      </c>
      <c r="C126" s="47">
        <f>SUM(C127:C130)</f>
        <v>40844</v>
      </c>
      <c r="D126" s="47">
        <f t="shared" ref="D126:F126" si="27">SUM(D127:D130)</f>
        <v>19195</v>
      </c>
      <c r="E126" s="47">
        <f t="shared" si="27"/>
        <v>21649</v>
      </c>
      <c r="F126" s="36">
        <f t="shared" si="27"/>
        <v>8.3689999999999998</v>
      </c>
      <c r="G126" s="48">
        <f t="shared" si="24"/>
        <v>4880.3919225713944</v>
      </c>
      <c r="H126" s="47">
        <f>SUM(H127:H130)</f>
        <v>32169</v>
      </c>
      <c r="I126" s="1"/>
      <c r="J126" s="1"/>
    </row>
    <row r="127" spans="1:10" ht="18" customHeight="1">
      <c r="A127" s="11"/>
      <c r="B127" s="25" t="s">
        <v>112</v>
      </c>
      <c r="C127" s="43">
        <v>15568</v>
      </c>
      <c r="D127" s="43">
        <v>7437</v>
      </c>
      <c r="E127" s="43">
        <v>8131</v>
      </c>
      <c r="F127" s="49">
        <v>1.3</v>
      </c>
      <c r="G127" s="44">
        <f t="shared" si="24"/>
        <v>11975.384615384615</v>
      </c>
      <c r="H127" s="43">
        <v>7143</v>
      </c>
      <c r="I127" s="1"/>
      <c r="J127" s="1"/>
    </row>
    <row r="128" spans="1:10" ht="18" customHeight="1">
      <c r="A128" s="11"/>
      <c r="B128" s="25" t="s">
        <v>110</v>
      </c>
      <c r="C128" s="43">
        <v>5318</v>
      </c>
      <c r="D128" s="43">
        <v>2606</v>
      </c>
      <c r="E128" s="43">
        <v>2712</v>
      </c>
      <c r="F128" s="49">
        <v>1.403</v>
      </c>
      <c r="G128" s="44">
        <f t="shared" si="24"/>
        <v>3790.449037776194</v>
      </c>
      <c r="H128" s="43">
        <v>5354</v>
      </c>
      <c r="I128" s="1"/>
      <c r="J128" s="1"/>
    </row>
    <row r="129" spans="1:10" ht="18" customHeight="1">
      <c r="A129" s="11"/>
      <c r="B129" s="25" t="s">
        <v>113</v>
      </c>
      <c r="C129" s="43">
        <v>2829</v>
      </c>
      <c r="D129" s="43">
        <v>1242</v>
      </c>
      <c r="E129" s="43">
        <v>1587</v>
      </c>
      <c r="F129" s="49">
        <v>2.181</v>
      </c>
      <c r="G129" s="44">
        <f t="shared" si="24"/>
        <v>1297.111416781293</v>
      </c>
      <c r="H129" s="43">
        <v>958</v>
      </c>
      <c r="I129" s="1"/>
      <c r="J129" s="1"/>
    </row>
    <row r="130" spans="1:10" s="6" customFormat="1" ht="18" customHeight="1">
      <c r="A130" s="33"/>
      <c r="B130" s="28" t="s">
        <v>111</v>
      </c>
      <c r="C130" s="43">
        <v>17129</v>
      </c>
      <c r="D130" s="53">
        <v>7910</v>
      </c>
      <c r="E130" s="53">
        <v>9219</v>
      </c>
      <c r="F130" s="54">
        <v>3.4849999999999999</v>
      </c>
      <c r="G130" s="55">
        <f t="shared" si="24"/>
        <v>4915.0645624103299</v>
      </c>
      <c r="H130" s="53">
        <v>18714</v>
      </c>
    </row>
    <row r="131" spans="1:10" ht="33" customHeight="1">
      <c r="A131" s="67" t="s">
        <v>246</v>
      </c>
      <c r="B131" s="67"/>
      <c r="C131" s="67"/>
      <c r="D131" s="67"/>
      <c r="E131" s="67"/>
      <c r="F131" s="67"/>
      <c r="G131" s="67"/>
      <c r="H131" s="67"/>
      <c r="I131" s="1"/>
      <c r="J131" s="1"/>
    </row>
    <row r="132" spans="1:10" ht="21" customHeight="1">
      <c r="A132" s="68" t="s">
        <v>234</v>
      </c>
      <c r="B132" s="68" t="s">
        <v>233</v>
      </c>
      <c r="C132" s="69" t="s">
        <v>235</v>
      </c>
      <c r="D132" s="69"/>
      <c r="E132" s="69"/>
      <c r="F132" s="65" t="s">
        <v>241</v>
      </c>
      <c r="G132" s="65" t="s">
        <v>239</v>
      </c>
      <c r="H132" s="65" t="s">
        <v>240</v>
      </c>
      <c r="I132" s="1"/>
      <c r="J132" s="1"/>
    </row>
    <row r="133" spans="1:10" s="6" customFormat="1" ht="21" customHeight="1">
      <c r="A133" s="66"/>
      <c r="B133" s="66"/>
      <c r="C133" s="62" t="s">
        <v>232</v>
      </c>
      <c r="D133" s="62" t="s">
        <v>231</v>
      </c>
      <c r="E133" s="62" t="s">
        <v>230</v>
      </c>
      <c r="F133" s="66"/>
      <c r="G133" s="66"/>
      <c r="H133" s="66"/>
    </row>
    <row r="134" spans="1:10" ht="18" customHeight="1">
      <c r="A134" s="34">
        <v>28</v>
      </c>
      <c r="B134" s="21" t="s">
        <v>109</v>
      </c>
      <c r="C134" s="41">
        <f>SUM(C135:C137)</f>
        <v>182984</v>
      </c>
      <c r="D134" s="41">
        <f t="shared" ref="D134:F134" si="28">SUM(D135:D137)</f>
        <v>85675</v>
      </c>
      <c r="E134" s="41">
        <f t="shared" si="28"/>
        <v>97309</v>
      </c>
      <c r="F134" s="35">
        <f t="shared" si="28"/>
        <v>52.489999999999995</v>
      </c>
      <c r="G134" s="42">
        <f t="shared" si="24"/>
        <v>3486.0735378167274</v>
      </c>
      <c r="H134" s="41">
        <f>SUM(H135:H137)</f>
        <v>95188</v>
      </c>
      <c r="I134" s="1"/>
      <c r="J134" s="1"/>
    </row>
    <row r="135" spans="1:10" s="6" customFormat="1" ht="18" customHeight="1">
      <c r="A135" s="11"/>
      <c r="B135" s="9" t="s">
        <v>107</v>
      </c>
      <c r="C135" s="43">
        <v>87842</v>
      </c>
      <c r="D135" s="43">
        <v>41417</v>
      </c>
      <c r="E135" s="43">
        <v>46425</v>
      </c>
      <c r="F135" s="49">
        <v>22.805</v>
      </c>
      <c r="G135" s="44">
        <f t="shared" si="24"/>
        <v>3851.8745889059419</v>
      </c>
      <c r="H135" s="43">
        <v>37782</v>
      </c>
    </row>
    <row r="136" spans="1:10" s="6" customFormat="1" ht="18" customHeight="1">
      <c r="A136" s="11"/>
      <c r="B136" s="9" t="s">
        <v>106</v>
      </c>
      <c r="C136" s="43">
        <v>40395</v>
      </c>
      <c r="D136" s="43">
        <v>18620</v>
      </c>
      <c r="E136" s="43">
        <v>21775</v>
      </c>
      <c r="F136" s="49">
        <v>14.513</v>
      </c>
      <c r="G136" s="44">
        <f t="shared" si="24"/>
        <v>2783.3666368083786</v>
      </c>
      <c r="H136" s="43">
        <v>24537</v>
      </c>
    </row>
    <row r="137" spans="1:10" ht="18" customHeight="1">
      <c r="A137" s="13"/>
      <c r="B137" s="22" t="s">
        <v>108</v>
      </c>
      <c r="C137" s="43">
        <v>54747</v>
      </c>
      <c r="D137" s="45">
        <v>25638</v>
      </c>
      <c r="E137" s="45">
        <v>29109</v>
      </c>
      <c r="F137" s="51">
        <v>15.172000000000001</v>
      </c>
      <c r="G137" s="46">
        <f t="shared" si="24"/>
        <v>3608.4234115475874</v>
      </c>
      <c r="H137" s="45">
        <v>32869</v>
      </c>
      <c r="I137" s="1"/>
      <c r="J137" s="1"/>
    </row>
    <row r="138" spans="1:10" ht="18" customHeight="1">
      <c r="A138" s="15">
        <v>29</v>
      </c>
      <c r="B138" s="23" t="s">
        <v>105</v>
      </c>
      <c r="C138" s="47">
        <f>SUM(C139:C143)</f>
        <v>39310</v>
      </c>
      <c r="D138" s="47">
        <f t="shared" ref="D138:F138" si="29">SUM(D139:D143)</f>
        <v>19194</v>
      </c>
      <c r="E138" s="47">
        <f t="shared" si="29"/>
        <v>20116</v>
      </c>
      <c r="F138" s="36">
        <f t="shared" si="29"/>
        <v>1.931</v>
      </c>
      <c r="G138" s="48">
        <f t="shared" si="24"/>
        <v>20357.327809425169</v>
      </c>
      <c r="H138" s="47">
        <f>SUM(H139:H143)</f>
        <v>19608</v>
      </c>
      <c r="I138" s="1"/>
      <c r="J138" s="1"/>
    </row>
    <row r="139" spans="1:10" ht="18" customHeight="1">
      <c r="A139" s="11"/>
      <c r="B139" s="9" t="s">
        <v>102</v>
      </c>
      <c r="C139" s="43">
        <v>12864</v>
      </c>
      <c r="D139" s="43">
        <v>6211</v>
      </c>
      <c r="E139" s="43">
        <v>6653</v>
      </c>
      <c r="F139" s="49">
        <v>0.53500000000000003</v>
      </c>
      <c r="G139" s="44">
        <f t="shared" si="24"/>
        <v>24044.859813084109</v>
      </c>
      <c r="H139" s="43">
        <v>6438</v>
      </c>
      <c r="I139" s="1"/>
      <c r="J139" s="1"/>
    </row>
    <row r="140" spans="1:10" ht="18" customHeight="1">
      <c r="A140" s="11"/>
      <c r="B140" s="9" t="s">
        <v>101</v>
      </c>
      <c r="C140" s="43">
        <v>5914</v>
      </c>
      <c r="D140" s="43">
        <v>2939</v>
      </c>
      <c r="E140" s="43">
        <v>2975</v>
      </c>
      <c r="F140" s="49">
        <v>0.34699999999999998</v>
      </c>
      <c r="G140" s="44">
        <f t="shared" si="24"/>
        <v>17043.227665706054</v>
      </c>
      <c r="H140" s="43">
        <v>2738</v>
      </c>
      <c r="I140" s="1"/>
      <c r="J140" s="1"/>
    </row>
    <row r="141" spans="1:10" ht="18" customHeight="1">
      <c r="A141" s="11"/>
      <c r="B141" s="9" t="s">
        <v>104</v>
      </c>
      <c r="C141" s="43">
        <v>8259</v>
      </c>
      <c r="D141" s="43">
        <v>3915</v>
      </c>
      <c r="E141" s="43">
        <v>4344</v>
      </c>
      <c r="F141" s="49">
        <v>0.44800000000000001</v>
      </c>
      <c r="G141" s="44">
        <f t="shared" si="24"/>
        <v>18435.267857142855</v>
      </c>
      <c r="H141" s="43">
        <v>5630</v>
      </c>
      <c r="I141" s="1"/>
      <c r="J141" s="1"/>
    </row>
    <row r="142" spans="1:10" ht="18" customHeight="1">
      <c r="A142" s="11"/>
      <c r="B142" s="9" t="s">
        <v>103</v>
      </c>
      <c r="C142" s="43">
        <v>5896</v>
      </c>
      <c r="D142" s="43">
        <v>2997</v>
      </c>
      <c r="E142" s="43">
        <v>2899</v>
      </c>
      <c r="F142" s="49">
        <v>0.251</v>
      </c>
      <c r="G142" s="44">
        <f t="shared" si="24"/>
        <v>23490.039840637452</v>
      </c>
      <c r="H142" s="43">
        <v>2582</v>
      </c>
      <c r="I142" s="1"/>
      <c r="J142" s="1"/>
    </row>
    <row r="143" spans="1:10" ht="18" customHeight="1">
      <c r="A143" s="13"/>
      <c r="B143" s="22" t="s">
        <v>100</v>
      </c>
      <c r="C143" s="43">
        <v>6377</v>
      </c>
      <c r="D143" s="45">
        <v>3132</v>
      </c>
      <c r="E143" s="45">
        <v>3245</v>
      </c>
      <c r="F143" s="51">
        <v>0.35</v>
      </c>
      <c r="G143" s="46">
        <f t="shared" ref="G143:G149" si="30">C143/F143</f>
        <v>18220</v>
      </c>
      <c r="H143" s="45">
        <v>2220</v>
      </c>
      <c r="I143" s="1"/>
      <c r="J143" s="1"/>
    </row>
    <row r="144" spans="1:10" ht="18" customHeight="1">
      <c r="A144" s="15">
        <v>30</v>
      </c>
      <c r="B144" s="23" t="s">
        <v>99</v>
      </c>
      <c r="C144" s="47">
        <f>SUM(C145:C146)</f>
        <v>65275</v>
      </c>
      <c r="D144" s="47">
        <f t="shared" ref="D144:F144" si="31">SUM(D145:D146)</f>
        <v>31964</v>
      </c>
      <c r="E144" s="47">
        <f t="shared" si="31"/>
        <v>33311</v>
      </c>
      <c r="F144" s="36">
        <f t="shared" si="31"/>
        <v>9.5949999999999989</v>
      </c>
      <c r="G144" s="48">
        <f t="shared" si="30"/>
        <v>6803.0224075039087</v>
      </c>
      <c r="H144" s="47">
        <f>SUM(H145:H146)</f>
        <v>45733</v>
      </c>
      <c r="I144" s="1"/>
      <c r="J144" s="1"/>
    </row>
    <row r="145" spans="1:10" ht="18" customHeight="1">
      <c r="A145" s="11"/>
      <c r="B145" s="9" t="s">
        <v>98</v>
      </c>
      <c r="C145" s="43">
        <v>30164</v>
      </c>
      <c r="D145" s="43">
        <v>15658</v>
      </c>
      <c r="E145" s="43">
        <v>14506</v>
      </c>
      <c r="F145" s="49">
        <v>4.6719999999999997</v>
      </c>
      <c r="G145" s="52">
        <f t="shared" si="30"/>
        <v>6456.3356164383567</v>
      </c>
      <c r="H145" s="43">
        <v>21499</v>
      </c>
      <c r="I145" s="1"/>
      <c r="J145" s="1"/>
    </row>
    <row r="146" spans="1:10" ht="18" customHeight="1">
      <c r="A146" s="13"/>
      <c r="B146" s="22" t="s">
        <v>97</v>
      </c>
      <c r="C146" s="43">
        <v>35111</v>
      </c>
      <c r="D146" s="45">
        <v>16306</v>
      </c>
      <c r="E146" s="45">
        <v>18805</v>
      </c>
      <c r="F146" s="51">
        <v>4.923</v>
      </c>
      <c r="G146" s="52">
        <f t="shared" si="30"/>
        <v>7132.0333130205163</v>
      </c>
      <c r="H146" s="45">
        <v>24234</v>
      </c>
      <c r="I146" s="1"/>
      <c r="J146" s="1"/>
    </row>
    <row r="147" spans="1:10" ht="18" customHeight="1">
      <c r="A147" s="15">
        <v>31</v>
      </c>
      <c r="B147" s="23" t="s">
        <v>96</v>
      </c>
      <c r="C147" s="47">
        <f>SUM(C148:C149)</f>
        <v>86290</v>
      </c>
      <c r="D147" s="47">
        <f t="shared" ref="D147:F147" si="32">SUM(D148:D149)</f>
        <v>38717</v>
      </c>
      <c r="E147" s="47">
        <f t="shared" si="32"/>
        <v>47573</v>
      </c>
      <c r="F147" s="36">
        <f t="shared" si="32"/>
        <v>13.986000000000001</v>
      </c>
      <c r="G147" s="48">
        <f>C147/F147</f>
        <v>6169.7411697411699</v>
      </c>
      <c r="H147" s="47">
        <f>SUM(H148:H149)</f>
        <v>62527</v>
      </c>
      <c r="I147" s="1"/>
      <c r="J147" s="1"/>
    </row>
    <row r="148" spans="1:10" s="6" customFormat="1" ht="18" customHeight="1">
      <c r="A148" s="11"/>
      <c r="B148" s="9" t="s">
        <v>78</v>
      </c>
      <c r="C148" s="43">
        <v>65106</v>
      </c>
      <c r="D148" s="43">
        <v>28960</v>
      </c>
      <c r="E148" s="43">
        <v>36146</v>
      </c>
      <c r="F148" s="49">
        <v>8.8149999999999995</v>
      </c>
      <c r="G148" s="52">
        <f t="shared" si="30"/>
        <v>7385.819625638117</v>
      </c>
      <c r="H148" s="43">
        <v>45100</v>
      </c>
    </row>
    <row r="149" spans="1:10" s="6" customFormat="1" ht="18" customHeight="1">
      <c r="A149" s="13"/>
      <c r="B149" s="22" t="s">
        <v>95</v>
      </c>
      <c r="C149" s="43">
        <v>21184</v>
      </c>
      <c r="D149" s="45">
        <v>9757</v>
      </c>
      <c r="E149" s="45">
        <v>11427</v>
      </c>
      <c r="F149" s="51">
        <v>5.1710000000000003</v>
      </c>
      <c r="G149" s="52">
        <f t="shared" si="30"/>
        <v>4096.6930961129374</v>
      </c>
      <c r="H149" s="45">
        <v>17427</v>
      </c>
    </row>
    <row r="150" spans="1:10" s="6" customFormat="1" ht="18" customHeight="1">
      <c r="A150" s="15">
        <v>32</v>
      </c>
      <c r="B150" s="23" t="s">
        <v>94</v>
      </c>
      <c r="C150" s="47">
        <f>SUM(C151:C162)</f>
        <v>41646</v>
      </c>
      <c r="D150" s="47">
        <f t="shared" ref="D150:F150" si="33">SUM(D151:D162)</f>
        <v>20076</v>
      </c>
      <c r="E150" s="47">
        <f t="shared" si="33"/>
        <v>21570</v>
      </c>
      <c r="F150" s="36">
        <f t="shared" si="33"/>
        <v>5.5360000000000005</v>
      </c>
      <c r="G150" s="48">
        <f t="shared" ref="G150:G180" si="34">C150/F150</f>
        <v>7522.7601156069359</v>
      </c>
      <c r="H150" s="47">
        <f>SUM(H151:H162)</f>
        <v>19100</v>
      </c>
    </row>
    <row r="151" spans="1:10" s="6" customFormat="1" ht="18" customHeight="1">
      <c r="A151" s="11"/>
      <c r="B151" s="9" t="s">
        <v>88</v>
      </c>
      <c r="C151" s="43">
        <v>3137</v>
      </c>
      <c r="D151" s="43">
        <v>1845</v>
      </c>
      <c r="E151" s="43">
        <v>1292</v>
      </c>
      <c r="F151" s="49">
        <v>1.647</v>
      </c>
      <c r="G151" s="44">
        <f t="shared" si="34"/>
        <v>1904.6751669702489</v>
      </c>
      <c r="H151" s="43">
        <v>1195</v>
      </c>
    </row>
    <row r="152" spans="1:10" ht="18" customHeight="1">
      <c r="A152" s="11"/>
      <c r="B152" s="9" t="s">
        <v>87</v>
      </c>
      <c r="C152" s="43">
        <v>8792</v>
      </c>
      <c r="D152" s="43">
        <v>4385</v>
      </c>
      <c r="E152" s="43">
        <v>4407</v>
      </c>
      <c r="F152" s="49">
        <v>0.72</v>
      </c>
      <c r="G152" s="44">
        <f t="shared" si="34"/>
        <v>12211.111111111111</v>
      </c>
      <c r="H152" s="43">
        <v>5361</v>
      </c>
      <c r="I152" s="1"/>
      <c r="J152" s="1"/>
    </row>
    <row r="153" spans="1:10" ht="18" customHeight="1">
      <c r="A153" s="11"/>
      <c r="B153" s="9" t="s">
        <v>86</v>
      </c>
      <c r="C153" s="43">
        <v>2913</v>
      </c>
      <c r="D153" s="43">
        <v>1310</v>
      </c>
      <c r="E153" s="43">
        <v>1603</v>
      </c>
      <c r="F153" s="49">
        <v>0.22</v>
      </c>
      <c r="G153" s="44">
        <f t="shared" si="34"/>
        <v>13240.90909090909</v>
      </c>
      <c r="H153" s="57">
        <v>979</v>
      </c>
      <c r="I153" s="1"/>
      <c r="J153" s="1"/>
    </row>
    <row r="154" spans="1:10" ht="18" customHeight="1">
      <c r="A154" s="11"/>
      <c r="B154" s="9" t="s">
        <v>83</v>
      </c>
      <c r="C154" s="43">
        <v>2712</v>
      </c>
      <c r="D154" s="43">
        <v>1385</v>
      </c>
      <c r="E154" s="43">
        <v>1327</v>
      </c>
      <c r="F154" s="49">
        <v>0.23</v>
      </c>
      <c r="G154" s="44">
        <f t="shared" si="34"/>
        <v>11791.304347826086</v>
      </c>
      <c r="H154" s="43">
        <v>1129</v>
      </c>
      <c r="I154" s="1"/>
      <c r="J154" s="1"/>
    </row>
    <row r="155" spans="1:10" ht="18" customHeight="1">
      <c r="A155" s="11"/>
      <c r="B155" s="9" t="s">
        <v>84</v>
      </c>
      <c r="C155" s="43">
        <v>2747</v>
      </c>
      <c r="D155" s="43">
        <v>1174</v>
      </c>
      <c r="E155" s="43">
        <v>1573</v>
      </c>
      <c r="F155" s="49">
        <v>0.14399999999999999</v>
      </c>
      <c r="G155" s="44">
        <f t="shared" si="34"/>
        <v>19076.388888888891</v>
      </c>
      <c r="H155" s="43">
        <v>1000</v>
      </c>
      <c r="I155" s="1"/>
      <c r="J155" s="1"/>
    </row>
    <row r="156" spans="1:10" s="6" customFormat="1" ht="18" customHeight="1">
      <c r="A156" s="11"/>
      <c r="B156" s="9" t="s">
        <v>82</v>
      </c>
      <c r="C156" s="43">
        <v>1930</v>
      </c>
      <c r="D156" s="43">
        <v>902</v>
      </c>
      <c r="E156" s="43">
        <v>1028</v>
      </c>
      <c r="F156" s="49">
        <v>0.153</v>
      </c>
      <c r="G156" s="44">
        <f t="shared" si="34"/>
        <v>12614.379084967321</v>
      </c>
      <c r="H156" s="57">
        <v>698</v>
      </c>
    </row>
    <row r="157" spans="1:10" ht="18" customHeight="1">
      <c r="A157" s="11"/>
      <c r="B157" s="9" t="s">
        <v>91</v>
      </c>
      <c r="C157" s="43">
        <v>3699</v>
      </c>
      <c r="D157" s="43">
        <v>1685</v>
      </c>
      <c r="E157" s="43">
        <v>2014</v>
      </c>
      <c r="F157" s="49">
        <v>0.496</v>
      </c>
      <c r="G157" s="44">
        <f t="shared" si="34"/>
        <v>7457.6612903225805</v>
      </c>
      <c r="H157" s="43">
        <v>1574</v>
      </c>
      <c r="I157" s="1"/>
      <c r="J157" s="1"/>
    </row>
    <row r="158" spans="1:10" ht="18" customHeight="1">
      <c r="A158" s="11"/>
      <c r="B158" s="9" t="s">
        <v>92</v>
      </c>
      <c r="C158" s="43">
        <v>1960</v>
      </c>
      <c r="D158" s="43">
        <v>910</v>
      </c>
      <c r="E158" s="43">
        <v>1050</v>
      </c>
      <c r="F158" s="49">
        <v>0.193</v>
      </c>
      <c r="G158" s="44">
        <f t="shared" si="34"/>
        <v>10155.440414507771</v>
      </c>
      <c r="H158" s="43">
        <v>1171</v>
      </c>
      <c r="I158" s="1"/>
      <c r="J158" s="1"/>
    </row>
    <row r="159" spans="1:10" s="6" customFormat="1" ht="18" customHeight="1">
      <c r="A159" s="11"/>
      <c r="B159" s="9" t="s">
        <v>93</v>
      </c>
      <c r="C159" s="43">
        <v>1705</v>
      </c>
      <c r="D159" s="57">
        <v>836</v>
      </c>
      <c r="E159" s="57">
        <v>869</v>
      </c>
      <c r="F159" s="49">
        <v>0.33900000000000002</v>
      </c>
      <c r="G159" s="44">
        <f t="shared" si="34"/>
        <v>5029.4985250737464</v>
      </c>
      <c r="H159" s="57">
        <v>828</v>
      </c>
    </row>
    <row r="160" spans="1:10" ht="18" customHeight="1">
      <c r="A160" s="11"/>
      <c r="B160" s="9" t="s">
        <v>89</v>
      </c>
      <c r="C160" s="43">
        <v>5617</v>
      </c>
      <c r="D160" s="43">
        <v>2492</v>
      </c>
      <c r="E160" s="43">
        <v>3125</v>
      </c>
      <c r="F160" s="49">
        <v>0.41399999999999998</v>
      </c>
      <c r="G160" s="44">
        <f t="shared" si="34"/>
        <v>13567.632850241547</v>
      </c>
      <c r="H160" s="43">
        <v>2012</v>
      </c>
      <c r="I160" s="1"/>
      <c r="J160" s="1"/>
    </row>
    <row r="161" spans="1:10" ht="18" customHeight="1">
      <c r="A161" s="11"/>
      <c r="B161" s="9" t="s">
        <v>90</v>
      </c>
      <c r="C161" s="43">
        <v>3835</v>
      </c>
      <c r="D161" s="43">
        <v>1921</v>
      </c>
      <c r="E161" s="43">
        <v>1914</v>
      </c>
      <c r="F161" s="49">
        <v>0.45800000000000002</v>
      </c>
      <c r="G161" s="44">
        <f t="shared" si="34"/>
        <v>8373.3624454148467</v>
      </c>
      <c r="H161" s="43">
        <v>2182</v>
      </c>
      <c r="I161" s="1"/>
      <c r="J161" s="1"/>
    </row>
    <row r="162" spans="1:10" s="6" customFormat="1" ht="18" customHeight="1">
      <c r="A162" s="13"/>
      <c r="B162" s="22" t="s">
        <v>85</v>
      </c>
      <c r="C162" s="43">
        <v>2599</v>
      </c>
      <c r="D162" s="45">
        <v>1231</v>
      </c>
      <c r="E162" s="45">
        <v>1368</v>
      </c>
      <c r="F162" s="51">
        <v>0.52200000000000002</v>
      </c>
      <c r="G162" s="46">
        <f t="shared" si="34"/>
        <v>4978.9272030651337</v>
      </c>
      <c r="H162" s="58">
        <v>971</v>
      </c>
    </row>
    <row r="163" spans="1:10" s="6" customFormat="1" ht="18" customHeight="1">
      <c r="A163" s="15">
        <v>33</v>
      </c>
      <c r="B163" s="23" t="s">
        <v>81</v>
      </c>
      <c r="C163" s="47">
        <f>SUM(C164:C170)</f>
        <v>122070</v>
      </c>
      <c r="D163" s="47">
        <f t="shared" ref="D163:F163" si="35">SUM(D164:D170)</f>
        <v>56557</v>
      </c>
      <c r="E163" s="47">
        <f t="shared" si="35"/>
        <v>65513</v>
      </c>
      <c r="F163" s="36">
        <f t="shared" si="35"/>
        <v>17.834</v>
      </c>
      <c r="G163" s="48">
        <f t="shared" si="34"/>
        <v>6844.7908489402271</v>
      </c>
      <c r="H163" s="47">
        <f>SUM(H164:H170)</f>
        <v>66651</v>
      </c>
    </row>
    <row r="164" spans="1:10" ht="18" customHeight="1">
      <c r="A164" s="11"/>
      <c r="B164" s="9" t="s">
        <v>80</v>
      </c>
      <c r="C164" s="43">
        <v>37667</v>
      </c>
      <c r="D164" s="43">
        <v>17265</v>
      </c>
      <c r="E164" s="43">
        <v>20402</v>
      </c>
      <c r="F164" s="49">
        <v>5.1050000000000004</v>
      </c>
      <c r="G164" s="44">
        <f t="shared" si="34"/>
        <v>7378.4524975514196</v>
      </c>
      <c r="H164" s="43">
        <v>27276</v>
      </c>
      <c r="I164" s="1"/>
      <c r="J164" s="1"/>
    </row>
    <row r="165" spans="1:10" ht="18" customHeight="1">
      <c r="A165" s="11"/>
      <c r="B165" s="9" t="s">
        <v>79</v>
      </c>
      <c r="C165" s="43">
        <v>27283</v>
      </c>
      <c r="D165" s="43">
        <v>12761</v>
      </c>
      <c r="E165" s="43">
        <v>14522</v>
      </c>
      <c r="F165" s="49">
        <v>2.5139999999999998</v>
      </c>
      <c r="G165" s="44">
        <f t="shared" si="34"/>
        <v>10852.426412092283</v>
      </c>
      <c r="H165" s="43">
        <v>10813</v>
      </c>
      <c r="I165" s="1"/>
      <c r="J165" s="1"/>
    </row>
    <row r="166" spans="1:10" ht="18" customHeight="1">
      <c r="A166" s="11"/>
      <c r="B166" s="9" t="s">
        <v>78</v>
      </c>
      <c r="C166" s="43">
        <v>8032</v>
      </c>
      <c r="D166" s="43">
        <v>3696</v>
      </c>
      <c r="E166" s="43">
        <v>4336</v>
      </c>
      <c r="F166" s="49">
        <v>1.3939999999999999</v>
      </c>
      <c r="G166" s="44">
        <f t="shared" si="34"/>
        <v>5761.8364418938309</v>
      </c>
      <c r="H166" s="43">
        <v>3690</v>
      </c>
      <c r="I166" s="1"/>
      <c r="J166" s="1"/>
    </row>
    <row r="167" spans="1:10" s="6" customFormat="1" ht="18" customHeight="1">
      <c r="A167" s="11"/>
      <c r="B167" s="9" t="s">
        <v>77</v>
      </c>
      <c r="C167" s="43">
        <v>18254</v>
      </c>
      <c r="D167" s="43">
        <v>8394</v>
      </c>
      <c r="E167" s="43">
        <v>9860</v>
      </c>
      <c r="F167" s="49">
        <v>3.0219999999999998</v>
      </c>
      <c r="G167" s="44">
        <f t="shared" si="34"/>
        <v>6040.3706154864331</v>
      </c>
      <c r="H167" s="43">
        <v>9554</v>
      </c>
    </row>
    <row r="168" spans="1:10" s="6" customFormat="1" ht="18" customHeight="1">
      <c r="A168" s="11"/>
      <c r="B168" s="9" t="s">
        <v>76</v>
      </c>
      <c r="C168" s="43">
        <v>10589</v>
      </c>
      <c r="D168" s="43">
        <v>4995</v>
      </c>
      <c r="E168" s="43">
        <v>5594</v>
      </c>
      <c r="F168" s="49">
        <v>2.992</v>
      </c>
      <c r="G168" s="44">
        <f t="shared" si="34"/>
        <v>3539.1042780748662</v>
      </c>
      <c r="H168" s="43">
        <v>3734</v>
      </c>
    </row>
    <row r="169" spans="1:10" ht="18" customHeight="1">
      <c r="A169" s="11"/>
      <c r="B169" s="9" t="s">
        <v>75</v>
      </c>
      <c r="C169" s="43">
        <v>14400</v>
      </c>
      <c r="D169" s="43">
        <v>6695</v>
      </c>
      <c r="E169" s="43">
        <v>7705</v>
      </c>
      <c r="F169" s="49">
        <v>1.8979999999999999</v>
      </c>
      <c r="G169" s="44">
        <f t="shared" si="34"/>
        <v>7586.9336143308747</v>
      </c>
      <c r="H169" s="43">
        <v>9655</v>
      </c>
      <c r="I169" s="1"/>
      <c r="J169" s="1"/>
    </row>
    <row r="170" spans="1:10" s="6" customFormat="1" ht="18" customHeight="1">
      <c r="A170" s="13"/>
      <c r="B170" s="22" t="s">
        <v>74</v>
      </c>
      <c r="C170" s="43">
        <v>5845</v>
      </c>
      <c r="D170" s="45">
        <v>2751</v>
      </c>
      <c r="E170" s="45">
        <v>3094</v>
      </c>
      <c r="F170" s="51">
        <v>0.90900000000000003</v>
      </c>
      <c r="G170" s="46">
        <f t="shared" si="34"/>
        <v>6430.1430143014295</v>
      </c>
      <c r="H170" s="45">
        <v>1929</v>
      </c>
    </row>
    <row r="171" spans="1:10" s="6" customFormat="1" ht="18" customHeight="1">
      <c r="A171" s="15">
        <v>34</v>
      </c>
      <c r="B171" s="23" t="s">
        <v>73</v>
      </c>
      <c r="C171" s="47">
        <f>SUM(C172:C173)</f>
        <v>141030</v>
      </c>
      <c r="D171" s="47">
        <f t="shared" ref="D171:F171" si="36">SUM(D172:D173)</f>
        <v>66401</v>
      </c>
      <c r="E171" s="47">
        <f t="shared" si="36"/>
        <v>74629</v>
      </c>
      <c r="F171" s="36">
        <f t="shared" si="36"/>
        <v>63.644999999999996</v>
      </c>
      <c r="G171" s="48">
        <f t="shared" si="34"/>
        <v>2215.8849870374738</v>
      </c>
      <c r="H171" s="47">
        <f>SUM(H172:H173)</f>
        <v>63794</v>
      </c>
    </row>
    <row r="172" spans="1:10" ht="18" customHeight="1">
      <c r="A172" s="11"/>
      <c r="B172" s="9" t="s">
        <v>72</v>
      </c>
      <c r="C172" s="43">
        <v>95967</v>
      </c>
      <c r="D172" s="43">
        <v>44648</v>
      </c>
      <c r="E172" s="43">
        <v>51319</v>
      </c>
      <c r="F172" s="49">
        <v>28.459</v>
      </c>
      <c r="G172" s="44">
        <f t="shared" si="34"/>
        <v>3372.1142696510769</v>
      </c>
      <c r="H172" s="43">
        <v>49030</v>
      </c>
      <c r="I172" s="1"/>
      <c r="J172" s="1"/>
    </row>
    <row r="173" spans="1:10" ht="18" customHeight="1">
      <c r="A173" s="33"/>
      <c r="B173" s="10" t="s">
        <v>71</v>
      </c>
      <c r="C173" s="43">
        <v>45063</v>
      </c>
      <c r="D173" s="53">
        <v>21753</v>
      </c>
      <c r="E173" s="53">
        <v>23310</v>
      </c>
      <c r="F173" s="54">
        <v>35.186</v>
      </c>
      <c r="G173" s="55">
        <f t="shared" si="34"/>
        <v>1280.7082362303188</v>
      </c>
      <c r="H173" s="53">
        <v>14764</v>
      </c>
      <c r="I173" s="1"/>
      <c r="J173" s="1"/>
    </row>
    <row r="174" spans="1:10" ht="33" customHeight="1">
      <c r="A174" s="67" t="s">
        <v>246</v>
      </c>
      <c r="B174" s="67"/>
      <c r="C174" s="67"/>
      <c r="D174" s="67"/>
      <c r="E174" s="67"/>
      <c r="F174" s="67"/>
      <c r="G174" s="67"/>
      <c r="H174" s="67"/>
      <c r="I174" s="1"/>
      <c r="J174" s="1"/>
    </row>
    <row r="175" spans="1:10" ht="21" customHeight="1">
      <c r="A175" s="68" t="s">
        <v>234</v>
      </c>
      <c r="B175" s="68" t="s">
        <v>233</v>
      </c>
      <c r="C175" s="69" t="s">
        <v>235</v>
      </c>
      <c r="D175" s="69"/>
      <c r="E175" s="69"/>
      <c r="F175" s="65" t="s">
        <v>241</v>
      </c>
      <c r="G175" s="65" t="s">
        <v>239</v>
      </c>
      <c r="H175" s="65" t="s">
        <v>240</v>
      </c>
      <c r="I175" s="1"/>
      <c r="J175" s="1"/>
    </row>
    <row r="176" spans="1:10" ht="21" customHeight="1">
      <c r="A176" s="66"/>
      <c r="B176" s="66"/>
      <c r="C176" s="62" t="s">
        <v>232</v>
      </c>
      <c r="D176" s="62" t="s">
        <v>231</v>
      </c>
      <c r="E176" s="62" t="s">
        <v>230</v>
      </c>
      <c r="F176" s="66"/>
      <c r="G176" s="66"/>
      <c r="H176" s="66"/>
      <c r="I176" s="1"/>
      <c r="J176" s="1"/>
    </row>
    <row r="177" spans="1:10" ht="18" customHeight="1">
      <c r="A177" s="34">
        <v>35</v>
      </c>
      <c r="B177" s="21" t="s">
        <v>70</v>
      </c>
      <c r="C177" s="41">
        <f>SUM(C178:C179)</f>
        <v>74114</v>
      </c>
      <c r="D177" s="41">
        <f t="shared" ref="D177:F177" si="37">SUM(D178:D179)</f>
        <v>34283</v>
      </c>
      <c r="E177" s="41">
        <f t="shared" si="37"/>
        <v>39831</v>
      </c>
      <c r="F177" s="35">
        <f t="shared" si="37"/>
        <v>16.661999999999999</v>
      </c>
      <c r="G177" s="42">
        <f t="shared" si="34"/>
        <v>4448.0854639299005</v>
      </c>
      <c r="H177" s="41">
        <f>SUM(H178:H179)</f>
        <v>53724</v>
      </c>
      <c r="I177" s="1"/>
      <c r="J177" s="1"/>
    </row>
    <row r="178" spans="1:10" s="6" customFormat="1" ht="18" customHeight="1">
      <c r="A178" s="11"/>
      <c r="B178" s="9" t="s">
        <v>69</v>
      </c>
      <c r="C178" s="43">
        <v>46665</v>
      </c>
      <c r="D178" s="43">
        <v>21282</v>
      </c>
      <c r="E178" s="43">
        <v>25383</v>
      </c>
      <c r="F178" s="49">
        <v>9.984</v>
      </c>
      <c r="G178" s="44">
        <f t="shared" si="34"/>
        <v>4673.9783653846152</v>
      </c>
      <c r="H178" s="43">
        <v>33932</v>
      </c>
    </row>
    <row r="179" spans="1:10" s="6" customFormat="1" ht="18" customHeight="1">
      <c r="A179" s="13"/>
      <c r="B179" s="22" t="s">
        <v>68</v>
      </c>
      <c r="C179" s="43">
        <v>27449</v>
      </c>
      <c r="D179" s="45">
        <v>13001</v>
      </c>
      <c r="E179" s="45">
        <v>14448</v>
      </c>
      <c r="F179" s="51">
        <v>6.6779999999999999</v>
      </c>
      <c r="G179" s="46">
        <f t="shared" si="34"/>
        <v>4110.3623839472893</v>
      </c>
      <c r="H179" s="45">
        <v>19792</v>
      </c>
    </row>
    <row r="180" spans="1:10" ht="18" customHeight="1">
      <c r="A180" s="15">
        <v>36</v>
      </c>
      <c r="B180" s="23" t="s">
        <v>67</v>
      </c>
      <c r="C180" s="47">
        <f>SUM(C181:C184)</f>
        <v>66279</v>
      </c>
      <c r="D180" s="47">
        <f t="shared" ref="D180:F180" si="38">SUM(D181:D184)</f>
        <v>31461</v>
      </c>
      <c r="E180" s="47">
        <f t="shared" si="38"/>
        <v>34818</v>
      </c>
      <c r="F180" s="36">
        <f t="shared" si="38"/>
        <v>7.1259999999999994</v>
      </c>
      <c r="G180" s="48">
        <f t="shared" si="34"/>
        <v>9301.0103845074391</v>
      </c>
      <c r="H180" s="47">
        <f>SUM(H181:H184)</f>
        <v>57243</v>
      </c>
      <c r="I180" s="1"/>
      <c r="J180" s="1"/>
    </row>
    <row r="181" spans="1:10" s="6" customFormat="1" ht="18" customHeight="1">
      <c r="A181" s="11"/>
      <c r="B181" s="9" t="s">
        <v>66</v>
      </c>
      <c r="C181" s="43">
        <v>26863</v>
      </c>
      <c r="D181" s="43">
        <v>13068</v>
      </c>
      <c r="E181" s="43">
        <v>13795</v>
      </c>
      <c r="F181" s="49">
        <v>2.5590000000000002</v>
      </c>
      <c r="G181" s="44">
        <f>C181/F182</f>
        <v>23647.007042253525</v>
      </c>
      <c r="H181" s="43">
        <v>10703</v>
      </c>
    </row>
    <row r="182" spans="1:10" ht="18" customHeight="1">
      <c r="A182" s="11"/>
      <c r="B182" s="9" t="s">
        <v>65</v>
      </c>
      <c r="C182" s="43">
        <v>9662</v>
      </c>
      <c r="D182" s="43">
        <v>4289</v>
      </c>
      <c r="E182" s="43">
        <v>5373</v>
      </c>
      <c r="F182" s="49">
        <v>1.1359999999999999</v>
      </c>
      <c r="G182" s="44">
        <f>C182/F181</f>
        <v>3775.6936303243451</v>
      </c>
      <c r="H182" s="43">
        <v>14067</v>
      </c>
      <c r="I182" s="1"/>
      <c r="J182" s="1"/>
    </row>
    <row r="183" spans="1:10" ht="18" customHeight="1">
      <c r="A183" s="11"/>
      <c r="B183" s="9" t="s">
        <v>64</v>
      </c>
      <c r="C183" s="43">
        <v>13953</v>
      </c>
      <c r="D183" s="43">
        <v>6421</v>
      </c>
      <c r="E183" s="43">
        <v>7532</v>
      </c>
      <c r="F183" s="49">
        <v>1.1479999999999999</v>
      </c>
      <c r="G183" s="44">
        <f t="shared" ref="G183:G214" si="39">C183/F183</f>
        <v>12154.181184668991</v>
      </c>
      <c r="H183" s="43">
        <v>12797</v>
      </c>
      <c r="I183" s="1"/>
      <c r="J183" s="1"/>
    </row>
    <row r="184" spans="1:10" ht="18" customHeight="1">
      <c r="A184" s="13"/>
      <c r="B184" s="22" t="s">
        <v>63</v>
      </c>
      <c r="C184" s="43">
        <v>15801</v>
      </c>
      <c r="D184" s="45">
        <v>7683</v>
      </c>
      <c r="E184" s="45">
        <v>8118</v>
      </c>
      <c r="F184" s="51">
        <v>2.2829999999999999</v>
      </c>
      <c r="G184" s="46">
        <f t="shared" si="39"/>
        <v>6921.1563731931674</v>
      </c>
      <c r="H184" s="45">
        <v>19676</v>
      </c>
      <c r="I184" s="1"/>
      <c r="J184" s="1"/>
    </row>
    <row r="185" spans="1:10" ht="18" customHeight="1">
      <c r="A185" s="15">
        <v>37</v>
      </c>
      <c r="B185" s="23" t="s">
        <v>62</v>
      </c>
      <c r="C185" s="47">
        <f>SUM(C186:C187)</f>
        <v>76590</v>
      </c>
      <c r="D185" s="47">
        <f t="shared" ref="D185:F185" si="40">SUM(D186:D187)</f>
        <v>36403</v>
      </c>
      <c r="E185" s="47">
        <f t="shared" si="40"/>
        <v>40187</v>
      </c>
      <c r="F185" s="36">
        <f t="shared" si="40"/>
        <v>15.782</v>
      </c>
      <c r="G185" s="48">
        <f t="shared" si="39"/>
        <v>4852.9970852870356</v>
      </c>
      <c r="H185" s="47">
        <f>SUM(H186:H187)</f>
        <v>38263</v>
      </c>
      <c r="I185" s="1"/>
      <c r="J185" s="1"/>
    </row>
    <row r="186" spans="1:10" s="6" customFormat="1" ht="18" customHeight="1">
      <c r="A186" s="11"/>
      <c r="B186" s="9" t="s">
        <v>60</v>
      </c>
      <c r="C186" s="43">
        <v>29657</v>
      </c>
      <c r="D186" s="43">
        <v>13869</v>
      </c>
      <c r="E186" s="43">
        <v>15788</v>
      </c>
      <c r="F186" s="49">
        <v>6.7160000000000002</v>
      </c>
      <c r="G186" s="44">
        <f t="shared" si="39"/>
        <v>4415.8725431804642</v>
      </c>
      <c r="H186" s="43">
        <v>13877</v>
      </c>
    </row>
    <row r="187" spans="1:10" s="6" customFormat="1" ht="18" customHeight="1">
      <c r="A187" s="13"/>
      <c r="B187" s="22" t="s">
        <v>61</v>
      </c>
      <c r="C187" s="43">
        <v>46933</v>
      </c>
      <c r="D187" s="45">
        <v>22534</v>
      </c>
      <c r="E187" s="45">
        <v>24399</v>
      </c>
      <c r="F187" s="51">
        <v>9.0660000000000007</v>
      </c>
      <c r="G187" s="46">
        <f t="shared" si="39"/>
        <v>5176.8144716523266</v>
      </c>
      <c r="H187" s="45">
        <v>24386</v>
      </c>
    </row>
    <row r="188" spans="1:10" ht="18" customHeight="1">
      <c r="A188" s="15">
        <v>38</v>
      </c>
      <c r="B188" s="23" t="s">
        <v>59</v>
      </c>
      <c r="C188" s="47">
        <f>SUM(C189:C194)</f>
        <v>178350</v>
      </c>
      <c r="D188" s="47">
        <f t="shared" ref="D188:F188" si="41">SUM(D189:D194)</f>
        <v>84335</v>
      </c>
      <c r="E188" s="47">
        <f t="shared" si="41"/>
        <v>94015</v>
      </c>
      <c r="F188" s="36">
        <f t="shared" si="41"/>
        <v>123.85900000000001</v>
      </c>
      <c r="G188" s="48">
        <f t="shared" si="39"/>
        <v>1439.9438070709434</v>
      </c>
      <c r="H188" s="47">
        <f>SUM(H189:H194)</f>
        <v>102711</v>
      </c>
      <c r="I188" s="1"/>
      <c r="J188" s="1"/>
    </row>
    <row r="189" spans="1:10" ht="18" customHeight="1">
      <c r="A189" s="11"/>
      <c r="B189" s="9" t="s">
        <v>58</v>
      </c>
      <c r="C189" s="43">
        <v>30191</v>
      </c>
      <c r="D189" s="43">
        <v>14036</v>
      </c>
      <c r="E189" s="43">
        <v>16155</v>
      </c>
      <c r="F189" s="49">
        <v>10.823</v>
      </c>
      <c r="G189" s="44">
        <f t="shared" si="39"/>
        <v>2789.5223135914257</v>
      </c>
      <c r="H189" s="43">
        <v>20784</v>
      </c>
      <c r="I189" s="1"/>
      <c r="J189" s="1"/>
    </row>
    <row r="190" spans="1:10" s="6" customFormat="1" ht="18" customHeight="1">
      <c r="A190" s="11"/>
      <c r="B190" s="9" t="s">
        <v>57</v>
      </c>
      <c r="C190" s="43">
        <v>66839</v>
      </c>
      <c r="D190" s="43">
        <v>31535</v>
      </c>
      <c r="E190" s="43">
        <v>35304</v>
      </c>
      <c r="F190" s="49">
        <v>14.297000000000001</v>
      </c>
      <c r="G190" s="44">
        <f t="shared" si="39"/>
        <v>4675.0367209904171</v>
      </c>
      <c r="H190" s="43">
        <v>34733</v>
      </c>
    </row>
    <row r="191" spans="1:10" ht="18" customHeight="1">
      <c r="A191" s="11"/>
      <c r="B191" s="9" t="s">
        <v>56</v>
      </c>
      <c r="C191" s="43">
        <v>15896</v>
      </c>
      <c r="D191" s="43">
        <v>7445</v>
      </c>
      <c r="E191" s="43">
        <v>8451</v>
      </c>
      <c r="F191" s="49">
        <v>17.457999999999998</v>
      </c>
      <c r="G191" s="44">
        <f t="shared" si="39"/>
        <v>910.52812464199803</v>
      </c>
      <c r="H191" s="43">
        <v>11418</v>
      </c>
      <c r="I191" s="1"/>
      <c r="J191" s="1"/>
    </row>
    <row r="192" spans="1:10" s="6" customFormat="1" ht="18" customHeight="1">
      <c r="A192" s="11"/>
      <c r="B192" s="9" t="s">
        <v>55</v>
      </c>
      <c r="C192" s="43">
        <v>25590</v>
      </c>
      <c r="D192" s="43">
        <v>12200</v>
      </c>
      <c r="E192" s="43">
        <v>13390</v>
      </c>
      <c r="F192" s="49">
        <v>33.752000000000002</v>
      </c>
      <c r="G192" s="44">
        <f t="shared" si="39"/>
        <v>758.17729319744012</v>
      </c>
      <c r="H192" s="43">
        <v>13906</v>
      </c>
    </row>
    <row r="193" spans="1:10" ht="18" customHeight="1">
      <c r="A193" s="11"/>
      <c r="B193" s="9" t="s">
        <v>54</v>
      </c>
      <c r="C193" s="43">
        <v>31530</v>
      </c>
      <c r="D193" s="43">
        <v>15031</v>
      </c>
      <c r="E193" s="43">
        <v>16499</v>
      </c>
      <c r="F193" s="49">
        <v>25.834</v>
      </c>
      <c r="G193" s="44">
        <f t="shared" si="39"/>
        <v>1220.4846326546412</v>
      </c>
      <c r="H193" s="43">
        <v>18703</v>
      </c>
      <c r="I193" s="1"/>
      <c r="J193" s="1"/>
    </row>
    <row r="194" spans="1:10" s="6" customFormat="1" ht="18" customHeight="1">
      <c r="A194" s="13"/>
      <c r="B194" s="22" t="s">
        <v>53</v>
      </c>
      <c r="C194" s="43">
        <v>8304</v>
      </c>
      <c r="D194" s="45">
        <v>4088</v>
      </c>
      <c r="E194" s="45">
        <v>4216</v>
      </c>
      <c r="F194" s="51">
        <v>21.695</v>
      </c>
      <c r="G194" s="46">
        <f t="shared" si="39"/>
        <v>382.76100483982486</v>
      </c>
      <c r="H194" s="45">
        <v>3167</v>
      </c>
    </row>
    <row r="195" spans="1:10" ht="18" customHeight="1">
      <c r="A195" s="15">
        <v>39</v>
      </c>
      <c r="B195" s="23" t="s">
        <v>52</v>
      </c>
      <c r="C195" s="47">
        <f>SUM(C196:C197)</f>
        <v>114275</v>
      </c>
      <c r="D195" s="47">
        <f t="shared" ref="D195:F195" si="42">SUM(D196:D197)</f>
        <v>51811</v>
      </c>
      <c r="E195" s="47">
        <f t="shared" si="42"/>
        <v>62464</v>
      </c>
      <c r="F195" s="36">
        <f t="shared" si="42"/>
        <v>22.157</v>
      </c>
      <c r="G195" s="48">
        <f t="shared" si="39"/>
        <v>5157.5122985963808</v>
      </c>
      <c r="H195" s="47">
        <f>SUM(H196:H197)</f>
        <v>58302</v>
      </c>
      <c r="I195" s="1"/>
      <c r="J195" s="1"/>
    </row>
    <row r="196" spans="1:10" ht="18" customHeight="1">
      <c r="A196" s="11"/>
      <c r="B196" s="9" t="s">
        <v>50</v>
      </c>
      <c r="C196" s="43">
        <v>88071</v>
      </c>
      <c r="D196" s="43">
        <v>40059</v>
      </c>
      <c r="E196" s="43">
        <v>48012</v>
      </c>
      <c r="F196" s="49">
        <v>15.102</v>
      </c>
      <c r="G196" s="44">
        <f t="shared" si="39"/>
        <v>5831.7441398490264</v>
      </c>
      <c r="H196" s="43">
        <v>46341</v>
      </c>
      <c r="I196" s="1"/>
      <c r="J196" s="1"/>
    </row>
    <row r="197" spans="1:10" ht="18" customHeight="1">
      <c r="A197" s="13"/>
      <c r="B197" s="22" t="s">
        <v>51</v>
      </c>
      <c r="C197" s="43">
        <v>26204</v>
      </c>
      <c r="D197" s="45">
        <v>11752</v>
      </c>
      <c r="E197" s="45">
        <v>14452</v>
      </c>
      <c r="F197" s="51">
        <v>7.0549999999999997</v>
      </c>
      <c r="G197" s="46">
        <f t="shared" si="39"/>
        <v>3714.245216158753</v>
      </c>
      <c r="H197" s="45">
        <v>11961</v>
      </c>
      <c r="I197" s="1"/>
      <c r="J197" s="1"/>
    </row>
    <row r="198" spans="1:10" s="6" customFormat="1" ht="18" customHeight="1">
      <c r="A198" s="15">
        <v>40</v>
      </c>
      <c r="B198" s="23" t="s">
        <v>49</v>
      </c>
      <c r="C198" s="47">
        <f>SUM(C199:C202)</f>
        <v>104478</v>
      </c>
      <c r="D198" s="47">
        <f t="shared" ref="D198:F198" si="43">SUM(D199:D202)</f>
        <v>47583</v>
      </c>
      <c r="E198" s="47">
        <f t="shared" si="43"/>
        <v>56895</v>
      </c>
      <c r="F198" s="36">
        <f t="shared" si="43"/>
        <v>19.265000000000001</v>
      </c>
      <c r="G198" s="48">
        <f t="shared" si="39"/>
        <v>5423.2026991954317</v>
      </c>
      <c r="H198" s="47">
        <f>SUM(H199:H202)</f>
        <v>64109</v>
      </c>
    </row>
    <row r="199" spans="1:10" s="6" customFormat="1" ht="18" customHeight="1">
      <c r="A199" s="11"/>
      <c r="B199" s="9" t="s">
        <v>48</v>
      </c>
      <c r="C199" s="43">
        <v>23729</v>
      </c>
      <c r="D199" s="43">
        <v>10809</v>
      </c>
      <c r="E199" s="43">
        <v>12920</v>
      </c>
      <c r="F199" s="49">
        <v>5.5579999999999998</v>
      </c>
      <c r="G199" s="44">
        <f t="shared" si="39"/>
        <v>4269.3414897445127</v>
      </c>
      <c r="H199" s="43">
        <v>14540</v>
      </c>
    </row>
    <row r="200" spans="1:10" s="6" customFormat="1" ht="18" customHeight="1">
      <c r="A200" s="11"/>
      <c r="B200" s="9" t="s">
        <v>47</v>
      </c>
      <c r="C200" s="43">
        <v>11110</v>
      </c>
      <c r="D200" s="43">
        <v>5050</v>
      </c>
      <c r="E200" s="43">
        <v>6060</v>
      </c>
      <c r="F200" s="49">
        <v>1.9339999999999999</v>
      </c>
      <c r="G200" s="44">
        <f t="shared" si="39"/>
        <v>5744.5708376421926</v>
      </c>
      <c r="H200" s="43">
        <v>7461</v>
      </c>
    </row>
    <row r="201" spans="1:10" ht="18" customHeight="1">
      <c r="A201" s="11"/>
      <c r="B201" s="9" t="s">
        <v>46</v>
      </c>
      <c r="C201" s="43">
        <v>27121</v>
      </c>
      <c r="D201" s="43">
        <v>12294</v>
      </c>
      <c r="E201" s="43">
        <v>14827</v>
      </c>
      <c r="F201" s="49">
        <v>4.0650000000000004</v>
      </c>
      <c r="G201" s="44">
        <f t="shared" si="39"/>
        <v>6671.8327183271822</v>
      </c>
      <c r="H201" s="43">
        <v>14077</v>
      </c>
      <c r="I201" s="1"/>
      <c r="J201" s="1"/>
    </row>
    <row r="202" spans="1:10" s="6" customFormat="1" ht="18" customHeight="1">
      <c r="A202" s="13"/>
      <c r="B202" s="22" t="s">
        <v>45</v>
      </c>
      <c r="C202" s="43">
        <v>42518</v>
      </c>
      <c r="D202" s="45">
        <v>19430</v>
      </c>
      <c r="E202" s="45">
        <v>23088</v>
      </c>
      <c r="F202" s="51">
        <v>7.7080000000000002</v>
      </c>
      <c r="G202" s="46">
        <f t="shared" si="39"/>
        <v>5516.087182148417</v>
      </c>
      <c r="H202" s="45">
        <v>28031</v>
      </c>
    </row>
    <row r="203" spans="1:10" s="6" customFormat="1" ht="18" customHeight="1">
      <c r="A203" s="15">
        <v>41</v>
      </c>
      <c r="B203" s="23" t="s">
        <v>44</v>
      </c>
      <c r="C203" s="47">
        <f>SUM(C204:C206)</f>
        <v>80830</v>
      </c>
      <c r="D203" s="47">
        <f t="shared" ref="D203:F203" si="44">SUM(D204:D206)</f>
        <v>37429</v>
      </c>
      <c r="E203" s="47">
        <f t="shared" si="44"/>
        <v>43401</v>
      </c>
      <c r="F203" s="36">
        <f t="shared" si="44"/>
        <v>12.565000000000001</v>
      </c>
      <c r="G203" s="48">
        <f t="shared" si="39"/>
        <v>6432.9486669319531</v>
      </c>
      <c r="H203" s="47">
        <f>SUM(H204:H206)</f>
        <v>84722</v>
      </c>
    </row>
    <row r="204" spans="1:10" ht="18" customHeight="1">
      <c r="A204" s="11"/>
      <c r="B204" s="9" t="s">
        <v>43</v>
      </c>
      <c r="C204" s="43">
        <v>9398</v>
      </c>
      <c r="D204" s="43">
        <v>4318</v>
      </c>
      <c r="E204" s="43">
        <v>5080</v>
      </c>
      <c r="F204" s="49">
        <v>2.109</v>
      </c>
      <c r="G204" s="44">
        <f t="shared" si="39"/>
        <v>4456.1403508771928</v>
      </c>
      <c r="H204" s="43">
        <v>18050</v>
      </c>
      <c r="I204" s="1"/>
      <c r="J204" s="1"/>
    </row>
    <row r="205" spans="1:10" ht="18" customHeight="1">
      <c r="A205" s="11"/>
      <c r="B205" s="9" t="s">
        <v>42</v>
      </c>
      <c r="C205" s="43">
        <v>49255</v>
      </c>
      <c r="D205" s="43">
        <v>23359</v>
      </c>
      <c r="E205" s="43">
        <v>25896</v>
      </c>
      <c r="F205" s="49">
        <v>7.0309999999999997</v>
      </c>
      <c r="G205" s="44">
        <f t="shared" si="39"/>
        <v>7005.4046366093016</v>
      </c>
      <c r="H205" s="43">
        <v>43982</v>
      </c>
      <c r="I205" s="1"/>
      <c r="J205" s="1"/>
    </row>
    <row r="206" spans="1:10" s="6" customFormat="1" ht="18" customHeight="1">
      <c r="A206" s="13"/>
      <c r="B206" s="22" t="s">
        <v>41</v>
      </c>
      <c r="C206" s="43">
        <v>22177</v>
      </c>
      <c r="D206" s="45">
        <v>9752</v>
      </c>
      <c r="E206" s="45">
        <v>12425</v>
      </c>
      <c r="F206" s="51">
        <v>3.4249999999999998</v>
      </c>
      <c r="G206" s="46">
        <f t="shared" si="39"/>
        <v>6475.0364963503653</v>
      </c>
      <c r="H206" s="45">
        <v>22690</v>
      </c>
    </row>
    <row r="207" spans="1:10" ht="18" customHeight="1">
      <c r="A207" s="15">
        <v>42</v>
      </c>
      <c r="B207" s="23" t="s">
        <v>40</v>
      </c>
      <c r="C207" s="47">
        <f>SUM(C208:C210)</f>
        <v>122676</v>
      </c>
      <c r="D207" s="47">
        <f t="shared" ref="D207:F207" si="45">SUM(D208:D210)</f>
        <v>55897</v>
      </c>
      <c r="E207" s="47">
        <f t="shared" si="45"/>
        <v>66779</v>
      </c>
      <c r="F207" s="36">
        <f t="shared" si="45"/>
        <v>23.677999999999997</v>
      </c>
      <c r="G207" s="48">
        <f t="shared" si="39"/>
        <v>5181.0119097896786</v>
      </c>
      <c r="H207" s="47">
        <f>SUM(H208:H210)</f>
        <v>82934</v>
      </c>
      <c r="I207" s="1"/>
      <c r="J207" s="1"/>
    </row>
    <row r="208" spans="1:10" ht="18" customHeight="1">
      <c r="A208" s="11"/>
      <c r="B208" s="9" t="s">
        <v>39</v>
      </c>
      <c r="C208" s="43">
        <v>48494</v>
      </c>
      <c r="D208" s="43">
        <v>22084</v>
      </c>
      <c r="E208" s="43">
        <v>26410</v>
      </c>
      <c r="F208" s="49">
        <v>9.2509999999999994</v>
      </c>
      <c r="G208" s="52">
        <f t="shared" si="39"/>
        <v>5242.0278888768789</v>
      </c>
      <c r="H208" s="43">
        <v>34359</v>
      </c>
      <c r="I208" s="1"/>
      <c r="J208" s="1"/>
    </row>
    <row r="209" spans="1:10" s="6" customFormat="1" ht="18" customHeight="1">
      <c r="A209" s="11"/>
      <c r="B209" s="9" t="s">
        <v>38</v>
      </c>
      <c r="C209" s="43">
        <v>43509</v>
      </c>
      <c r="D209" s="43">
        <v>19683</v>
      </c>
      <c r="E209" s="43">
        <v>23826</v>
      </c>
      <c r="F209" s="49">
        <v>5.8940000000000001</v>
      </c>
      <c r="G209" s="52">
        <f t="shared" si="39"/>
        <v>7381.9138106549035</v>
      </c>
      <c r="H209" s="43">
        <v>29005</v>
      </c>
    </row>
    <row r="210" spans="1:10" ht="18" customHeight="1">
      <c r="A210" s="13"/>
      <c r="B210" s="22" t="s">
        <v>37</v>
      </c>
      <c r="C210" s="43">
        <v>30673</v>
      </c>
      <c r="D210" s="45">
        <v>14130</v>
      </c>
      <c r="E210" s="45">
        <v>16543</v>
      </c>
      <c r="F210" s="51">
        <v>8.5329999999999995</v>
      </c>
      <c r="G210" s="52">
        <f t="shared" si="39"/>
        <v>3594.6326028360486</v>
      </c>
      <c r="H210" s="45">
        <v>19570</v>
      </c>
      <c r="I210" s="1"/>
      <c r="J210" s="1"/>
    </row>
    <row r="211" spans="1:10" ht="18" customHeight="1">
      <c r="A211" s="15">
        <v>43</v>
      </c>
      <c r="B211" s="23" t="s">
        <v>36</v>
      </c>
      <c r="C211" s="47">
        <f>SUM(C212:C214)</f>
        <v>96211</v>
      </c>
      <c r="D211" s="47">
        <f t="shared" ref="D211:F211" si="46">SUM(D212:D214)</f>
        <v>44095</v>
      </c>
      <c r="E211" s="47">
        <f t="shared" si="46"/>
        <v>52116</v>
      </c>
      <c r="F211" s="36">
        <f t="shared" si="46"/>
        <v>28.123999999999999</v>
      </c>
      <c r="G211" s="48">
        <f>C211/F211</f>
        <v>3420.9571895889635</v>
      </c>
      <c r="H211" s="47">
        <f>SUM(H212:H214)</f>
        <v>42485</v>
      </c>
      <c r="I211" s="1"/>
      <c r="J211" s="1"/>
    </row>
    <row r="212" spans="1:10" ht="18" customHeight="1">
      <c r="A212" s="11"/>
      <c r="B212" s="9" t="s">
        <v>35</v>
      </c>
      <c r="C212" s="43">
        <v>27538</v>
      </c>
      <c r="D212" s="43">
        <v>12535</v>
      </c>
      <c r="E212" s="43">
        <v>15003</v>
      </c>
      <c r="F212" s="49">
        <v>8.1470000000000002</v>
      </c>
      <c r="G212" s="52">
        <f t="shared" si="39"/>
        <v>3380.1399288081502</v>
      </c>
      <c r="H212" s="43">
        <v>11471</v>
      </c>
      <c r="I212" s="1"/>
      <c r="J212" s="1"/>
    </row>
    <row r="213" spans="1:10" ht="18" customHeight="1">
      <c r="A213" s="11"/>
      <c r="B213" s="9" t="s">
        <v>34</v>
      </c>
      <c r="C213" s="43">
        <v>42392</v>
      </c>
      <c r="D213" s="43">
        <v>19468</v>
      </c>
      <c r="E213" s="43">
        <v>22924</v>
      </c>
      <c r="F213" s="49">
        <v>9.0090000000000003</v>
      </c>
      <c r="G213" s="52">
        <f t="shared" si="39"/>
        <v>4705.5167055167058</v>
      </c>
      <c r="H213" s="43">
        <v>18573</v>
      </c>
      <c r="I213" s="1"/>
      <c r="J213" s="1"/>
    </row>
    <row r="214" spans="1:10" ht="18" customHeight="1">
      <c r="A214" s="33"/>
      <c r="B214" s="10" t="s">
        <v>33</v>
      </c>
      <c r="C214" s="43">
        <v>26281</v>
      </c>
      <c r="D214" s="53">
        <v>12092</v>
      </c>
      <c r="E214" s="53">
        <v>14189</v>
      </c>
      <c r="F214" s="54">
        <v>10.968</v>
      </c>
      <c r="G214" s="56">
        <f t="shared" si="39"/>
        <v>2396.1524434719181</v>
      </c>
      <c r="H214" s="53">
        <v>12441</v>
      </c>
      <c r="I214" s="1"/>
      <c r="J214" s="1"/>
    </row>
    <row r="215" spans="1:10" ht="33" customHeight="1">
      <c r="A215" s="67" t="s">
        <v>246</v>
      </c>
      <c r="B215" s="67"/>
      <c r="C215" s="67"/>
      <c r="D215" s="67"/>
      <c r="E215" s="67"/>
      <c r="F215" s="67"/>
      <c r="G215" s="67"/>
      <c r="H215" s="67"/>
      <c r="I215" s="1"/>
      <c r="J215" s="1"/>
    </row>
    <row r="216" spans="1:10" ht="21" customHeight="1">
      <c r="A216" s="68" t="s">
        <v>234</v>
      </c>
      <c r="B216" s="68" t="s">
        <v>233</v>
      </c>
      <c r="C216" s="69" t="s">
        <v>235</v>
      </c>
      <c r="D216" s="69"/>
      <c r="E216" s="69"/>
      <c r="F216" s="65" t="s">
        <v>241</v>
      </c>
      <c r="G216" s="65" t="s">
        <v>239</v>
      </c>
      <c r="H216" s="65" t="s">
        <v>240</v>
      </c>
      <c r="I216" s="1"/>
      <c r="J216" s="1"/>
    </row>
    <row r="217" spans="1:10" ht="21" customHeight="1">
      <c r="A217" s="66"/>
      <c r="B217" s="66"/>
      <c r="C217" s="62" t="s">
        <v>232</v>
      </c>
      <c r="D217" s="62" t="s">
        <v>231</v>
      </c>
      <c r="E217" s="62" t="s">
        <v>230</v>
      </c>
      <c r="F217" s="66"/>
      <c r="G217" s="66"/>
      <c r="H217" s="66"/>
      <c r="I217" s="1"/>
      <c r="J217" s="1"/>
    </row>
    <row r="218" spans="1:10" ht="18" customHeight="1">
      <c r="A218" s="34">
        <v>44</v>
      </c>
      <c r="B218" s="21" t="s">
        <v>32</v>
      </c>
      <c r="C218" s="41">
        <f>SUM(C219:C221)</f>
        <v>20168</v>
      </c>
      <c r="D218" s="41">
        <f t="shared" ref="D218:E218" si="47">SUM(D219:D221)</f>
        <v>9784</v>
      </c>
      <c r="E218" s="41">
        <f t="shared" si="47"/>
        <v>10384</v>
      </c>
      <c r="F218" s="35">
        <f>SUM(F219:F221)</f>
        <v>1.4159999999999999</v>
      </c>
      <c r="G218" s="42">
        <f t="shared" ref="G218:G249" si="48">C218/F218</f>
        <v>14242.937853107345</v>
      </c>
      <c r="H218" s="41">
        <f>SUM(H219:H221)</f>
        <v>13179</v>
      </c>
      <c r="I218" s="1"/>
      <c r="J218" s="1"/>
    </row>
    <row r="219" spans="1:10" s="6" customFormat="1" ht="18" customHeight="1">
      <c r="A219" s="11"/>
      <c r="B219" s="9" t="s">
        <v>31</v>
      </c>
      <c r="C219" s="43">
        <v>6043</v>
      </c>
      <c r="D219" s="43">
        <v>2979</v>
      </c>
      <c r="E219" s="43">
        <v>3064</v>
      </c>
      <c r="F219" s="49">
        <v>0.48399999999999999</v>
      </c>
      <c r="G219" s="44">
        <f t="shared" si="48"/>
        <v>12485.537190082645</v>
      </c>
      <c r="H219" s="43">
        <v>5024</v>
      </c>
    </row>
    <row r="220" spans="1:10" s="6" customFormat="1" ht="18" customHeight="1">
      <c r="A220" s="11"/>
      <c r="B220" s="9" t="s">
        <v>30</v>
      </c>
      <c r="C220" s="43">
        <v>7618</v>
      </c>
      <c r="D220" s="43">
        <v>3718</v>
      </c>
      <c r="E220" s="43">
        <v>3900</v>
      </c>
      <c r="F220" s="49">
        <v>0.48299999999999998</v>
      </c>
      <c r="G220" s="44">
        <f t="shared" si="48"/>
        <v>15772.256728778468</v>
      </c>
      <c r="H220" s="43">
        <v>4431</v>
      </c>
    </row>
    <row r="221" spans="1:10" ht="18" customHeight="1">
      <c r="A221" s="13"/>
      <c r="B221" s="22" t="s">
        <v>29</v>
      </c>
      <c r="C221" s="43">
        <v>6507</v>
      </c>
      <c r="D221" s="45">
        <v>3087</v>
      </c>
      <c r="E221" s="45">
        <v>3420</v>
      </c>
      <c r="F221" s="51">
        <v>0.44900000000000001</v>
      </c>
      <c r="G221" s="46">
        <f t="shared" si="48"/>
        <v>14492.204899777282</v>
      </c>
      <c r="H221" s="45">
        <v>3724</v>
      </c>
      <c r="I221" s="1"/>
      <c r="J221" s="1"/>
    </row>
    <row r="222" spans="1:10" s="6" customFormat="1" ht="18" customHeight="1">
      <c r="A222" s="15">
        <v>45</v>
      </c>
      <c r="B222" s="23" t="s">
        <v>28</v>
      </c>
      <c r="C222" s="47">
        <f>SUM(C223:C225)</f>
        <v>72648</v>
      </c>
      <c r="D222" s="47">
        <f t="shared" ref="D222:F222" si="49">SUM(D223:D225)</f>
        <v>34337</v>
      </c>
      <c r="E222" s="47">
        <f t="shared" si="49"/>
        <v>38311</v>
      </c>
      <c r="F222" s="36">
        <f t="shared" si="49"/>
        <v>9.3260000000000005</v>
      </c>
      <c r="G222" s="48">
        <f t="shared" si="48"/>
        <v>7789.8348702552003</v>
      </c>
      <c r="H222" s="47">
        <f>SUM(H223:H225)</f>
        <v>43854</v>
      </c>
    </row>
    <row r="223" spans="1:10" s="6" customFormat="1" ht="18" customHeight="1">
      <c r="A223" s="11"/>
      <c r="B223" s="9" t="s">
        <v>26</v>
      </c>
      <c r="C223" s="43">
        <v>35294</v>
      </c>
      <c r="D223" s="43">
        <v>16345</v>
      </c>
      <c r="E223" s="43">
        <v>18949</v>
      </c>
      <c r="F223" s="49">
        <v>3.1949999999999998</v>
      </c>
      <c r="G223" s="44">
        <f t="shared" si="48"/>
        <v>11046.635367762128</v>
      </c>
      <c r="H223" s="43">
        <v>17817</v>
      </c>
    </row>
    <row r="224" spans="1:10" ht="18" customHeight="1">
      <c r="A224" s="11"/>
      <c r="B224" s="9" t="s">
        <v>25</v>
      </c>
      <c r="C224" s="43">
        <v>18499</v>
      </c>
      <c r="D224" s="43">
        <v>8728</v>
      </c>
      <c r="E224" s="43">
        <v>9771</v>
      </c>
      <c r="F224" s="49">
        <v>2.09</v>
      </c>
      <c r="G224" s="44">
        <f t="shared" si="48"/>
        <v>8851.1961722488049</v>
      </c>
      <c r="H224" s="43">
        <v>10872</v>
      </c>
      <c r="I224" s="1"/>
      <c r="J224" s="1"/>
    </row>
    <row r="225" spans="1:10" ht="18" customHeight="1">
      <c r="A225" s="13"/>
      <c r="B225" s="22" t="s">
        <v>27</v>
      </c>
      <c r="C225" s="43">
        <v>18855</v>
      </c>
      <c r="D225" s="45">
        <v>9264</v>
      </c>
      <c r="E225" s="45">
        <v>9591</v>
      </c>
      <c r="F225" s="51">
        <v>4.0410000000000004</v>
      </c>
      <c r="G225" s="46">
        <f t="shared" si="48"/>
        <v>4665.9242761692649</v>
      </c>
      <c r="H225" s="45">
        <v>15165</v>
      </c>
      <c r="I225" s="1"/>
      <c r="J225" s="1"/>
    </row>
    <row r="226" spans="1:10" s="6" customFormat="1" ht="18.75" customHeight="1">
      <c r="A226" s="15">
        <v>46</v>
      </c>
      <c r="B226" s="23" t="s">
        <v>24</v>
      </c>
      <c r="C226" s="47">
        <f>SUM(C227:C229)</f>
        <v>208928</v>
      </c>
      <c r="D226" s="47">
        <f t="shared" ref="D226:F226" si="50">SUM(D227:D229)</f>
        <v>97699</v>
      </c>
      <c r="E226" s="47">
        <f t="shared" si="50"/>
        <v>111229</v>
      </c>
      <c r="F226" s="36">
        <f t="shared" si="50"/>
        <v>44.614999999999995</v>
      </c>
      <c r="G226" s="48">
        <f t="shared" si="48"/>
        <v>4682.9093354253064</v>
      </c>
      <c r="H226" s="47">
        <f>SUM(H227:H229)</f>
        <v>109011</v>
      </c>
    </row>
    <row r="227" spans="1:10" s="5" customFormat="1" ht="17.100000000000001" customHeight="1">
      <c r="A227" s="29"/>
      <c r="B227" s="9" t="s">
        <v>22</v>
      </c>
      <c r="C227" s="43">
        <v>80663</v>
      </c>
      <c r="D227" s="43">
        <v>37237</v>
      </c>
      <c r="E227" s="43">
        <v>43426</v>
      </c>
      <c r="F227" s="49">
        <v>18.658999999999999</v>
      </c>
      <c r="G227" s="44">
        <f t="shared" si="48"/>
        <v>4323.0076638619439</v>
      </c>
      <c r="H227" s="43">
        <v>36502</v>
      </c>
    </row>
    <row r="228" spans="1:10" s="5" customFormat="1" ht="17.100000000000001" customHeight="1">
      <c r="A228" s="29"/>
      <c r="B228" s="9" t="s">
        <v>21</v>
      </c>
      <c r="C228" s="43">
        <v>42925</v>
      </c>
      <c r="D228" s="43">
        <v>20098</v>
      </c>
      <c r="E228" s="43">
        <v>22827</v>
      </c>
      <c r="F228" s="49">
        <v>13.516</v>
      </c>
      <c r="G228" s="44">
        <f t="shared" si="48"/>
        <v>3175.8656407221069</v>
      </c>
      <c r="H228" s="43">
        <v>25361</v>
      </c>
    </row>
    <row r="229" spans="1:10" ht="18" customHeight="1">
      <c r="A229" s="13"/>
      <c r="B229" s="22" t="s">
        <v>23</v>
      </c>
      <c r="C229" s="43">
        <v>85340</v>
      </c>
      <c r="D229" s="45">
        <v>40364</v>
      </c>
      <c r="E229" s="45">
        <v>44976</v>
      </c>
      <c r="F229" s="51">
        <v>12.44</v>
      </c>
      <c r="G229" s="46">
        <f t="shared" si="48"/>
        <v>6860.1286173633443</v>
      </c>
      <c r="H229" s="45">
        <v>47148</v>
      </c>
      <c r="I229" s="1"/>
      <c r="J229" s="1"/>
    </row>
    <row r="230" spans="1:10" ht="18" customHeight="1">
      <c r="A230" s="15">
        <v>47</v>
      </c>
      <c r="B230" s="23" t="s">
        <v>20</v>
      </c>
      <c r="C230" s="47">
        <f>SUM(C231:C232)</f>
        <v>155243</v>
      </c>
      <c r="D230" s="47">
        <f t="shared" ref="D230:F230" si="51">SUM(D231:D232)</f>
        <v>72154</v>
      </c>
      <c r="E230" s="47">
        <f t="shared" si="51"/>
        <v>83089</v>
      </c>
      <c r="F230" s="36">
        <f t="shared" si="51"/>
        <v>35.825000000000003</v>
      </c>
      <c r="G230" s="48">
        <f t="shared" si="48"/>
        <v>4333.3705512909974</v>
      </c>
      <c r="H230" s="47">
        <f>SUM(H231:H232)</f>
        <v>64392</v>
      </c>
      <c r="I230" s="1"/>
      <c r="J230" s="1"/>
    </row>
    <row r="231" spans="1:10" ht="18" customHeight="1">
      <c r="A231" s="11"/>
      <c r="B231" s="9" t="s">
        <v>19</v>
      </c>
      <c r="C231" s="43">
        <v>80258</v>
      </c>
      <c r="D231" s="43">
        <v>36946</v>
      </c>
      <c r="E231" s="43">
        <v>43312</v>
      </c>
      <c r="F231" s="49">
        <v>18.789000000000001</v>
      </c>
      <c r="G231" s="44">
        <f t="shared" si="48"/>
        <v>4271.5418595987012</v>
      </c>
      <c r="H231" s="43">
        <v>31494</v>
      </c>
      <c r="I231" s="1"/>
      <c r="J231" s="1"/>
    </row>
    <row r="232" spans="1:10" ht="18" customHeight="1">
      <c r="A232" s="13"/>
      <c r="B232" s="22" t="s">
        <v>18</v>
      </c>
      <c r="C232" s="43">
        <v>74985</v>
      </c>
      <c r="D232" s="45">
        <v>35208</v>
      </c>
      <c r="E232" s="45">
        <v>39777</v>
      </c>
      <c r="F232" s="51">
        <v>17.036000000000001</v>
      </c>
      <c r="G232" s="46">
        <f t="shared" si="48"/>
        <v>4401.5613993895277</v>
      </c>
      <c r="H232" s="45">
        <v>32898</v>
      </c>
      <c r="I232" s="1"/>
      <c r="J232" s="1"/>
    </row>
    <row r="233" spans="1:10" ht="18" customHeight="1">
      <c r="A233" s="15">
        <v>48</v>
      </c>
      <c r="B233" s="23" t="s">
        <v>17</v>
      </c>
      <c r="C233" s="47">
        <f>SUM(C234:C241)</f>
        <v>181367</v>
      </c>
      <c r="D233" s="47">
        <f t="shared" ref="D233:F233" si="52">SUM(D234:D241)</f>
        <v>88111</v>
      </c>
      <c r="E233" s="47">
        <f t="shared" si="52"/>
        <v>93256</v>
      </c>
      <c r="F233" s="36">
        <f t="shared" si="52"/>
        <v>236.26100000000002</v>
      </c>
      <c r="G233" s="48">
        <f t="shared" si="48"/>
        <v>767.65526261211107</v>
      </c>
      <c r="H233" s="47">
        <f>SUM(H234:H241)</f>
        <v>71054</v>
      </c>
      <c r="I233" s="1"/>
      <c r="J233" s="1"/>
    </row>
    <row r="234" spans="1:10" ht="18" customHeight="1">
      <c r="A234" s="11"/>
      <c r="B234" s="9" t="s">
        <v>16</v>
      </c>
      <c r="C234" s="43">
        <v>40649</v>
      </c>
      <c r="D234" s="43">
        <v>19785</v>
      </c>
      <c r="E234" s="43">
        <v>20864</v>
      </c>
      <c r="F234" s="49">
        <v>38.131999999999998</v>
      </c>
      <c r="G234" s="44">
        <f t="shared" si="48"/>
        <v>1066.0075527116333</v>
      </c>
      <c r="H234" s="43">
        <v>16831</v>
      </c>
      <c r="I234" s="1"/>
      <c r="J234" s="1"/>
    </row>
    <row r="235" spans="1:10" ht="18" customHeight="1">
      <c r="A235" s="11"/>
      <c r="B235" s="9" t="s">
        <v>9</v>
      </c>
      <c r="C235" s="43">
        <v>23724</v>
      </c>
      <c r="D235" s="43">
        <v>11412</v>
      </c>
      <c r="E235" s="43">
        <v>12312</v>
      </c>
      <c r="F235" s="49">
        <v>29.992000000000001</v>
      </c>
      <c r="G235" s="44">
        <f t="shared" si="48"/>
        <v>791.01093624966654</v>
      </c>
      <c r="H235" s="43">
        <v>9465</v>
      </c>
      <c r="I235" s="1"/>
      <c r="J235" s="1"/>
    </row>
    <row r="236" spans="1:10" ht="18" customHeight="1">
      <c r="A236" s="11"/>
      <c r="B236" s="9" t="s">
        <v>15</v>
      </c>
      <c r="C236" s="43">
        <v>9404</v>
      </c>
      <c r="D236" s="43">
        <v>4620</v>
      </c>
      <c r="E236" s="43">
        <v>4784</v>
      </c>
      <c r="F236" s="49">
        <v>30.849</v>
      </c>
      <c r="G236" s="44">
        <f t="shared" si="48"/>
        <v>304.83970306979154</v>
      </c>
      <c r="H236" s="43">
        <v>2702</v>
      </c>
      <c r="I236" s="1"/>
      <c r="J236" s="1"/>
    </row>
    <row r="237" spans="1:10" ht="18" customHeight="1">
      <c r="A237" s="11"/>
      <c r="B237" s="9" t="s">
        <v>14</v>
      </c>
      <c r="C237" s="43">
        <v>12025</v>
      </c>
      <c r="D237" s="43">
        <v>5870</v>
      </c>
      <c r="E237" s="43">
        <v>6155</v>
      </c>
      <c r="F237" s="49">
        <v>38.866999999999997</v>
      </c>
      <c r="G237" s="44">
        <f t="shared" si="48"/>
        <v>309.38842720045284</v>
      </c>
      <c r="H237" s="43">
        <v>4748</v>
      </c>
      <c r="I237" s="1"/>
      <c r="J237" s="1"/>
    </row>
    <row r="238" spans="1:10" ht="18" customHeight="1">
      <c r="A238" s="11"/>
      <c r="B238" s="9" t="s">
        <v>12</v>
      </c>
      <c r="C238" s="43">
        <v>34709</v>
      </c>
      <c r="D238" s="43">
        <v>16994</v>
      </c>
      <c r="E238" s="43">
        <v>17715</v>
      </c>
      <c r="F238" s="49">
        <v>22.524000000000001</v>
      </c>
      <c r="G238" s="44">
        <f t="shared" si="48"/>
        <v>1540.9785118096252</v>
      </c>
      <c r="H238" s="43">
        <v>12562</v>
      </c>
      <c r="I238" s="1"/>
      <c r="J238" s="1"/>
    </row>
    <row r="239" spans="1:10" ht="18" customHeight="1">
      <c r="A239" s="11"/>
      <c r="B239" s="9" t="s">
        <v>13</v>
      </c>
      <c r="C239" s="43">
        <v>18075</v>
      </c>
      <c r="D239" s="43">
        <v>8800</v>
      </c>
      <c r="E239" s="43">
        <v>9275</v>
      </c>
      <c r="F239" s="49">
        <v>17.75</v>
      </c>
      <c r="G239" s="44">
        <f t="shared" si="48"/>
        <v>1018.3098591549295</v>
      </c>
      <c r="H239" s="43">
        <v>6476</v>
      </c>
      <c r="I239" s="1"/>
      <c r="J239" s="1"/>
    </row>
    <row r="240" spans="1:10" ht="18" customHeight="1">
      <c r="A240" s="11"/>
      <c r="B240" s="9" t="s">
        <v>10</v>
      </c>
      <c r="C240" s="43">
        <v>33026</v>
      </c>
      <c r="D240" s="43">
        <v>15845</v>
      </c>
      <c r="E240" s="43">
        <v>17181</v>
      </c>
      <c r="F240" s="49">
        <v>33.357999999999997</v>
      </c>
      <c r="G240" s="44">
        <f t="shared" si="48"/>
        <v>990.0473649499371</v>
      </c>
      <c r="H240" s="43">
        <v>15141</v>
      </c>
      <c r="I240" s="1"/>
      <c r="J240" s="1"/>
    </row>
    <row r="241" spans="1:10" ht="18" customHeight="1">
      <c r="A241" s="13"/>
      <c r="B241" s="22" t="s">
        <v>11</v>
      </c>
      <c r="C241" s="43">
        <v>9755</v>
      </c>
      <c r="D241" s="45">
        <v>4785</v>
      </c>
      <c r="E241" s="45">
        <v>4970</v>
      </c>
      <c r="F241" s="51">
        <v>24.789000000000001</v>
      </c>
      <c r="G241" s="46">
        <f t="shared" si="48"/>
        <v>393.52131994029605</v>
      </c>
      <c r="H241" s="45">
        <v>3129</v>
      </c>
      <c r="I241" s="1"/>
      <c r="J241" s="1"/>
    </row>
    <row r="242" spans="1:10" ht="18" customHeight="1">
      <c r="A242" s="15">
        <v>49</v>
      </c>
      <c r="B242" s="23" t="s">
        <v>8</v>
      </c>
      <c r="C242" s="47">
        <f>SUM(C243:C244)</f>
        <v>100360</v>
      </c>
      <c r="D242" s="47">
        <f t="shared" ref="D242:F242" si="53">SUM(D243:D244)</f>
        <v>47741</v>
      </c>
      <c r="E242" s="47">
        <f t="shared" si="53"/>
        <v>52619</v>
      </c>
      <c r="F242" s="36">
        <f t="shared" si="53"/>
        <v>22.841000000000001</v>
      </c>
      <c r="G242" s="48">
        <f t="shared" si="48"/>
        <v>4393.8531587933976</v>
      </c>
      <c r="H242" s="47">
        <f>SUM(H243:H244)</f>
        <v>59484</v>
      </c>
      <c r="I242" s="1"/>
      <c r="J242" s="1"/>
    </row>
    <row r="243" spans="1:10" ht="18" customHeight="1">
      <c r="A243" s="11"/>
      <c r="B243" s="9" t="s">
        <v>6</v>
      </c>
      <c r="C243" s="43">
        <v>73341</v>
      </c>
      <c r="D243" s="43">
        <v>35379</v>
      </c>
      <c r="E243" s="43">
        <v>37962</v>
      </c>
      <c r="F243" s="49">
        <v>16.885999999999999</v>
      </c>
      <c r="G243" s="44">
        <f t="shared" si="48"/>
        <v>4343.3021437877533</v>
      </c>
      <c r="H243" s="43">
        <v>41432</v>
      </c>
      <c r="I243" s="1"/>
      <c r="J243" s="1"/>
    </row>
    <row r="244" spans="1:10" ht="18" customHeight="1">
      <c r="A244" s="13"/>
      <c r="B244" s="22" t="s">
        <v>7</v>
      </c>
      <c r="C244" s="43">
        <v>27019</v>
      </c>
      <c r="D244" s="45">
        <v>12362</v>
      </c>
      <c r="E244" s="45">
        <v>14657</v>
      </c>
      <c r="F244" s="51">
        <v>5.9550000000000001</v>
      </c>
      <c r="G244" s="46">
        <f t="shared" si="48"/>
        <v>4537.1956339210747</v>
      </c>
      <c r="H244" s="45">
        <v>18052</v>
      </c>
      <c r="I244" s="1"/>
      <c r="J244" s="1"/>
    </row>
    <row r="245" spans="1:10" ht="18" customHeight="1">
      <c r="A245" s="15">
        <v>50</v>
      </c>
      <c r="B245" s="23" t="s">
        <v>5</v>
      </c>
      <c r="C245" s="47">
        <f>SUM(C246:C248)</f>
        <v>83493</v>
      </c>
      <c r="D245" s="47">
        <f t="shared" ref="D245:F245" si="54">SUM(D246:D248)</f>
        <v>37269</v>
      </c>
      <c r="E245" s="47">
        <f t="shared" si="54"/>
        <v>46224</v>
      </c>
      <c r="F245" s="36">
        <f t="shared" si="54"/>
        <v>15.033000000000001</v>
      </c>
      <c r="G245" s="48">
        <f t="shared" si="48"/>
        <v>5553.9812412692072</v>
      </c>
      <c r="H245" s="47">
        <f>SUM(H246:H248)</f>
        <v>89332</v>
      </c>
      <c r="I245" s="1"/>
      <c r="J245" s="1"/>
    </row>
    <row r="246" spans="1:10" ht="18" customHeight="1">
      <c r="A246" s="11"/>
      <c r="B246" s="9" t="s">
        <v>2</v>
      </c>
      <c r="C246" s="43">
        <v>27109</v>
      </c>
      <c r="D246" s="43">
        <v>11965</v>
      </c>
      <c r="E246" s="43">
        <v>15144</v>
      </c>
      <c r="F246" s="49">
        <v>5.3419999999999996</v>
      </c>
      <c r="G246" s="44">
        <f t="shared" si="48"/>
        <v>5074.6911269187576</v>
      </c>
      <c r="H246" s="43">
        <v>35890</v>
      </c>
      <c r="I246" s="1"/>
      <c r="J246" s="1"/>
    </row>
    <row r="247" spans="1:10" ht="18" customHeight="1">
      <c r="A247" s="11"/>
      <c r="B247" s="9" t="s">
        <v>4</v>
      </c>
      <c r="C247" s="43">
        <v>19403</v>
      </c>
      <c r="D247" s="43">
        <v>8848</v>
      </c>
      <c r="E247" s="43">
        <v>10555</v>
      </c>
      <c r="F247" s="49">
        <v>5.4080000000000004</v>
      </c>
      <c r="G247" s="44">
        <f t="shared" si="48"/>
        <v>3587.832840236686</v>
      </c>
      <c r="H247" s="43">
        <v>28331</v>
      </c>
      <c r="I247" s="1"/>
      <c r="J247" s="1"/>
    </row>
    <row r="248" spans="1:10" ht="18" customHeight="1">
      <c r="A248" s="33"/>
      <c r="B248" s="10" t="s">
        <v>3</v>
      </c>
      <c r="C248" s="59">
        <v>36981</v>
      </c>
      <c r="D248" s="53">
        <v>16456</v>
      </c>
      <c r="E248" s="53">
        <v>20525</v>
      </c>
      <c r="F248" s="54">
        <v>4.2830000000000004</v>
      </c>
      <c r="G248" s="55">
        <f t="shared" si="48"/>
        <v>8634.3684333411147</v>
      </c>
      <c r="H248" s="53">
        <v>25111</v>
      </c>
      <c r="I248" s="1"/>
      <c r="J248" s="1"/>
    </row>
    <row r="249" spans="1:10" ht="18" customHeight="1">
      <c r="A249" s="70" t="s">
        <v>1</v>
      </c>
      <c r="B249" s="71"/>
      <c r="C249" s="60">
        <f>SUM(D249:E249)</f>
        <v>5494932</v>
      </c>
      <c r="D249" s="61">
        <f>D4+D8+D13+D19+D22+D28+D33+D37+D40+D49+D56+D59+D62+D70+D73+D78+D81+D87+D93+D96+D100+D103+D106+D111+D116+D122+D126+D134+D138+D144+D147+D150+D163+D171+D177+D180+D185+D188+D195+D198+D203+D207+D211+D218+D222+D226+D230+D233+D242+D245</f>
        <v>2571974</v>
      </c>
      <c r="E249" s="61">
        <f>E4+E8+E13+E19+E22+E28+E33+E37+E40+E49+E56+E59+E62+E70+E73+E78+E81+E87+E93+E96+E100+E103+E106+E111+E116+E122+E126+E134+E138+E144+E147+E150+E163+E171+E177+E180+E185+E188+E195+E198+E203+E207+E211+E218+E222+E226+E230+E233+E242+E245</f>
        <v>2922958</v>
      </c>
      <c r="F249" s="30">
        <f>F4+F8+F13+F19+F22+F28+F33+F37+F40+F49+F56+F59+F62+F70+F73+F78+F81+F87+F93+F96+F100+F103+F106+F111+F116+F122+F126+F134+F138+F144+F147+F150+F163+F171+F177+F180+F185+F188+F195+F198+F203+F207+F211+F218+F222+F226+F230+F233+F242+F245</f>
        <v>1568.6499999999996</v>
      </c>
      <c r="G249" s="61">
        <f t="shared" si="48"/>
        <v>3502.9687948235751</v>
      </c>
      <c r="H249" s="61">
        <f>H4+H8+H13+H19+H22+H28+H33+H37+H40+H49+H56+H59+H62+H70+H73+H78+H81+H87+H93+H96+H100+H103+H106+H111+H116+H122+H126+H134+H138+H144+H147+H150+H163+H171+H177+H180+H185+H188+H195+H198+H203+H207+H211+H218+H222+H226+H230+H233+H242+H245</f>
        <v>3196682</v>
      </c>
      <c r="I249" s="1"/>
      <c r="J249" s="1"/>
    </row>
    <row r="250" spans="1:10" ht="18" customHeight="1">
      <c r="A250" s="64" t="s">
        <v>0</v>
      </c>
      <c r="C250" s="37"/>
      <c r="D250" s="37"/>
      <c r="E250" s="38"/>
      <c r="F250" s="3"/>
      <c r="G250" s="38"/>
      <c r="H250" s="38"/>
      <c r="I250" s="1"/>
      <c r="J250" s="1"/>
    </row>
    <row r="251" spans="1:10" ht="18" customHeight="1">
      <c r="A251" s="64" t="s">
        <v>244</v>
      </c>
      <c r="C251" s="37"/>
      <c r="D251" s="37"/>
      <c r="E251" s="38"/>
      <c r="F251" s="4"/>
      <c r="G251" s="38"/>
      <c r="H251" s="38"/>
      <c r="I251" s="1"/>
      <c r="J251" s="1"/>
    </row>
    <row r="252" spans="1:10" ht="18" customHeight="1">
      <c r="A252" s="8" t="s">
        <v>242</v>
      </c>
      <c r="H252" s="40"/>
      <c r="I252" s="1"/>
      <c r="J252" s="1"/>
    </row>
    <row r="253" spans="1:10" ht="18" customHeight="1">
      <c r="A253" s="8" t="s">
        <v>243</v>
      </c>
      <c r="H253" s="40"/>
      <c r="I253" s="1"/>
      <c r="J253" s="1"/>
    </row>
    <row r="254" spans="1:10" ht="18" customHeight="1">
      <c r="H254" s="40"/>
      <c r="I254" s="1"/>
      <c r="J254" s="1"/>
    </row>
    <row r="255" spans="1:10" ht="18" customHeight="1">
      <c r="H255" s="40"/>
      <c r="I255" s="1"/>
      <c r="J255" s="1"/>
    </row>
    <row r="256" spans="1:10" ht="18" customHeight="1">
      <c r="H256" s="40"/>
      <c r="I256" s="1"/>
      <c r="J256" s="1"/>
    </row>
    <row r="257" spans="8:10" ht="18" customHeight="1">
      <c r="H257" s="40"/>
      <c r="I257" s="1"/>
      <c r="J257" s="1"/>
    </row>
    <row r="258" spans="8:10" ht="18" customHeight="1">
      <c r="H258" s="40"/>
      <c r="I258" s="1"/>
      <c r="J258" s="1"/>
    </row>
    <row r="259" spans="8:10" ht="18" customHeight="1">
      <c r="H259" s="40"/>
      <c r="I259" s="1"/>
      <c r="J259" s="1"/>
    </row>
    <row r="260" spans="8:10" ht="18" customHeight="1">
      <c r="H260" s="40"/>
      <c r="I260" s="1"/>
      <c r="J260" s="1"/>
    </row>
    <row r="261" spans="8:10" ht="18" customHeight="1">
      <c r="H261" s="40"/>
      <c r="I261" s="1"/>
      <c r="J261" s="1"/>
    </row>
    <row r="262" spans="8:10" ht="18" customHeight="1">
      <c r="H262" s="40"/>
      <c r="I262" s="1"/>
      <c r="J262" s="1"/>
    </row>
    <row r="263" spans="8:10" ht="18" customHeight="1">
      <c r="H263" s="40"/>
      <c r="I263" s="1"/>
      <c r="J263" s="1"/>
    </row>
    <row r="264" spans="8:10" ht="18" customHeight="1">
      <c r="H264" s="40"/>
      <c r="I264" s="1"/>
      <c r="J264" s="1"/>
    </row>
    <row r="265" spans="8:10" ht="18" customHeight="1">
      <c r="H265" s="40"/>
      <c r="I265" s="1"/>
      <c r="J265" s="1"/>
    </row>
    <row r="266" spans="8:10" ht="18" customHeight="1">
      <c r="H266" s="40"/>
      <c r="I266" s="1"/>
      <c r="J266" s="1"/>
    </row>
    <row r="267" spans="8:10" ht="18" customHeight="1">
      <c r="H267" s="40"/>
      <c r="I267" s="1"/>
      <c r="J267" s="1"/>
    </row>
    <row r="268" spans="8:10" ht="18" customHeight="1">
      <c r="H268" s="40"/>
      <c r="I268" s="1"/>
      <c r="J268" s="1"/>
    </row>
    <row r="269" spans="8:10" ht="18" customHeight="1">
      <c r="H269" s="40"/>
      <c r="I269" s="1"/>
      <c r="J269" s="1"/>
    </row>
    <row r="270" spans="8:10" ht="18" customHeight="1">
      <c r="H270" s="40"/>
      <c r="I270" s="1"/>
      <c r="J270" s="1"/>
    </row>
    <row r="271" spans="8:10" ht="18" customHeight="1">
      <c r="H271" s="40"/>
      <c r="I271" s="1"/>
      <c r="J271" s="1"/>
    </row>
    <row r="272" spans="8:10" ht="18" customHeight="1">
      <c r="H272" s="40"/>
      <c r="I272" s="1"/>
      <c r="J272" s="1"/>
    </row>
    <row r="273" spans="8:10" ht="18" customHeight="1">
      <c r="H273" s="40"/>
      <c r="I273" s="1"/>
      <c r="J273" s="1"/>
    </row>
    <row r="274" spans="8:10" ht="18" customHeight="1">
      <c r="H274" s="40"/>
      <c r="I274" s="1"/>
      <c r="J274" s="1"/>
    </row>
    <row r="275" spans="8:10" ht="18" customHeight="1">
      <c r="H275" s="40"/>
      <c r="I275" s="1"/>
      <c r="J275" s="1"/>
    </row>
    <row r="276" spans="8:10" ht="18" customHeight="1">
      <c r="H276" s="40"/>
      <c r="I276" s="1"/>
      <c r="J276" s="1"/>
    </row>
    <row r="277" spans="8:10" ht="18" customHeight="1">
      <c r="H277" s="40"/>
      <c r="I277" s="1"/>
      <c r="J277" s="1"/>
    </row>
    <row r="278" spans="8:10" ht="18" customHeight="1">
      <c r="H278" s="40"/>
      <c r="I278" s="1"/>
      <c r="J278" s="1"/>
    </row>
    <row r="279" spans="8:10" ht="18" customHeight="1">
      <c r="H279" s="40"/>
      <c r="I279" s="1"/>
      <c r="J279" s="1"/>
    </row>
    <row r="280" spans="8:10" ht="18" customHeight="1">
      <c r="H280" s="40"/>
      <c r="I280" s="1"/>
      <c r="J280" s="1"/>
    </row>
    <row r="281" spans="8:10" ht="18" customHeight="1">
      <c r="H281" s="40"/>
      <c r="I281" s="1"/>
      <c r="J281" s="1"/>
    </row>
    <row r="282" spans="8:10" ht="18" customHeight="1">
      <c r="H282" s="40"/>
      <c r="I282" s="1"/>
      <c r="J282" s="1"/>
    </row>
    <row r="283" spans="8:10" ht="18" customHeight="1">
      <c r="H283" s="40"/>
      <c r="I283" s="1"/>
      <c r="J283" s="1"/>
    </row>
    <row r="284" spans="8:10" ht="18" customHeight="1">
      <c r="H284" s="40"/>
      <c r="I284" s="1"/>
      <c r="J284" s="1"/>
    </row>
    <row r="285" spans="8:10" ht="18" customHeight="1">
      <c r="H285" s="40"/>
      <c r="I285" s="1"/>
      <c r="J285" s="1"/>
    </row>
    <row r="286" spans="8:10" ht="18" customHeight="1">
      <c r="H286" s="40"/>
      <c r="I286" s="1"/>
      <c r="J286" s="1"/>
    </row>
    <row r="287" spans="8:10" ht="18" customHeight="1">
      <c r="H287" s="40"/>
      <c r="I287" s="1"/>
      <c r="J287" s="1"/>
    </row>
    <row r="288" spans="8:10" ht="18" customHeight="1">
      <c r="H288" s="40"/>
      <c r="I288" s="1"/>
      <c r="J288" s="1"/>
    </row>
    <row r="289" spans="8:10" ht="18" customHeight="1">
      <c r="H289" s="40"/>
      <c r="I289" s="1"/>
      <c r="J289" s="1"/>
    </row>
    <row r="290" spans="8:10" ht="18" customHeight="1">
      <c r="H290" s="40"/>
      <c r="I290" s="1"/>
      <c r="J290" s="1"/>
    </row>
    <row r="291" spans="8:10" ht="18" customHeight="1">
      <c r="H291" s="40"/>
      <c r="I291" s="1"/>
      <c r="J291" s="1"/>
    </row>
    <row r="292" spans="8:10" ht="18" customHeight="1">
      <c r="H292" s="40"/>
      <c r="I292" s="1"/>
      <c r="J292" s="1"/>
    </row>
    <row r="293" spans="8:10" ht="18" customHeight="1">
      <c r="H293" s="40"/>
      <c r="I293" s="1"/>
      <c r="J293" s="1"/>
    </row>
    <row r="294" spans="8:10" ht="18" customHeight="1">
      <c r="H294" s="40"/>
      <c r="I294" s="1"/>
      <c r="J294" s="1"/>
    </row>
    <row r="295" spans="8:10" ht="18" customHeight="1">
      <c r="H295" s="40"/>
      <c r="I295" s="1"/>
      <c r="J295" s="1"/>
    </row>
    <row r="296" spans="8:10" ht="18" customHeight="1">
      <c r="H296" s="40"/>
      <c r="I296" s="1"/>
      <c r="J296" s="1"/>
    </row>
    <row r="297" spans="8:10" ht="18" customHeight="1">
      <c r="H297" s="40"/>
      <c r="I297" s="1"/>
      <c r="J297" s="1"/>
    </row>
    <row r="298" spans="8:10" ht="18" customHeight="1">
      <c r="H298" s="40"/>
    </row>
    <row r="299" spans="8:10" ht="18" customHeight="1">
      <c r="H299" s="40"/>
    </row>
    <row r="300" spans="8:10" ht="18" customHeight="1">
      <c r="H300" s="40"/>
    </row>
    <row r="301" spans="8:10" ht="18" customHeight="1">
      <c r="H301" s="40"/>
    </row>
    <row r="302" spans="8:10" ht="18" customHeight="1">
      <c r="H302" s="40"/>
    </row>
    <row r="303" spans="8:10" ht="18" customHeight="1">
      <c r="H303" s="40"/>
    </row>
    <row r="304" spans="8:10" ht="18" customHeight="1">
      <c r="H304" s="40"/>
    </row>
    <row r="305" spans="8:8" ht="18" customHeight="1">
      <c r="H305" s="40"/>
    </row>
    <row r="306" spans="8:8" ht="18" customHeight="1">
      <c r="H306" s="40"/>
    </row>
    <row r="307" spans="8:8" ht="18" customHeight="1">
      <c r="H307" s="40"/>
    </row>
  </sheetData>
  <mergeCells count="43">
    <mergeCell ref="H47:H48"/>
    <mergeCell ref="A46:H46"/>
    <mergeCell ref="A1:H1"/>
    <mergeCell ref="C2:E2"/>
    <mergeCell ref="A2:A3"/>
    <mergeCell ref="B2:B3"/>
    <mergeCell ref="F2:F3"/>
    <mergeCell ref="G2:G3"/>
    <mergeCell ref="H2:H3"/>
    <mergeCell ref="A47:A48"/>
    <mergeCell ref="B47:B48"/>
    <mergeCell ref="C47:E47"/>
    <mergeCell ref="F47:F48"/>
    <mergeCell ref="G47:G48"/>
    <mergeCell ref="A249:B249"/>
    <mergeCell ref="A90:H90"/>
    <mergeCell ref="A91:A92"/>
    <mergeCell ref="B91:B92"/>
    <mergeCell ref="C91:E91"/>
    <mergeCell ref="F91:F92"/>
    <mergeCell ref="G91:G92"/>
    <mergeCell ref="H91:H92"/>
    <mergeCell ref="A131:H131"/>
    <mergeCell ref="A132:A133"/>
    <mergeCell ref="B132:B133"/>
    <mergeCell ref="C132:E132"/>
    <mergeCell ref="F132:F133"/>
    <mergeCell ref="G132:G133"/>
    <mergeCell ref="H132:H133"/>
    <mergeCell ref="A174:H174"/>
    <mergeCell ref="H175:H176"/>
    <mergeCell ref="A215:H215"/>
    <mergeCell ref="A216:A217"/>
    <mergeCell ref="B216:B217"/>
    <mergeCell ref="C216:E216"/>
    <mergeCell ref="F216:F217"/>
    <mergeCell ref="G216:G217"/>
    <mergeCell ref="H216:H217"/>
    <mergeCell ref="A175:A176"/>
    <mergeCell ref="B175:B176"/>
    <mergeCell ref="C175:E175"/>
    <mergeCell ref="F175:F176"/>
    <mergeCell ref="G175:G176"/>
  </mergeCells>
  <hyperlinks>
    <hyperlink ref="B197" r:id="rId1" display="javascript:openWindow('?rcode=10383802&amp;statType=1&amp;year=62')" xr:uid="{00000000-0004-0000-0000-000000000000}"/>
    <hyperlink ref="B199" r:id="rId2" display="javascript:openWindow('?rcode=10454501&amp;statType=1&amp;year=62')" xr:uid="{00000000-0004-0000-0000-000001000000}"/>
    <hyperlink ref="B200" r:id="rId3" display="javascript:openWindow('?rcode=10454502&amp;statType=1&amp;year=62')" xr:uid="{00000000-0004-0000-0000-000002000000}"/>
    <hyperlink ref="B201" r:id="rId4" display="javascript:openWindow('?rcode=10454503&amp;statType=1&amp;year=62')" xr:uid="{00000000-0004-0000-0000-000003000000}"/>
    <hyperlink ref="B202" r:id="rId5" display="javascript:openWindow('?rcode=10454504&amp;statType=1&amp;year=62')" xr:uid="{00000000-0004-0000-0000-000004000000}"/>
    <hyperlink ref="B204" r:id="rId6" display="javascript:openWindow('?rcode=10393901&amp;statType=1&amp;year=62')" xr:uid="{00000000-0004-0000-0000-000005000000}"/>
    <hyperlink ref="B205" r:id="rId7" display="javascript:openWindow('?rcode=10393902&amp;statType=1&amp;year=62')" xr:uid="{00000000-0004-0000-0000-000006000000}"/>
    <hyperlink ref="B206" r:id="rId8" display="javascript:openWindow('?rcode=10393903&amp;statType=1&amp;year=62')" xr:uid="{00000000-0004-0000-0000-000007000000}"/>
    <hyperlink ref="B208" r:id="rId9" display="javascript:openWindow('?rcode=10343401&amp;statType=1&amp;year=62')" xr:uid="{00000000-0004-0000-0000-000008000000}"/>
    <hyperlink ref="B209" r:id="rId10" display="javascript:openWindow('?rcode=10343402&amp;statType=1&amp;year=62')" xr:uid="{00000000-0004-0000-0000-000009000000}"/>
    <hyperlink ref="B210" r:id="rId11" display="javascript:openWindow('?rcode=10343403&amp;statType=1&amp;year=62')" xr:uid="{00000000-0004-0000-0000-00000A000000}"/>
    <hyperlink ref="B212" r:id="rId12" display="javascript:openWindow('?rcode=10444401&amp;statType=1&amp;year=62')" xr:uid="{00000000-0004-0000-0000-00000B000000}"/>
    <hyperlink ref="B213" r:id="rId13" display="javascript:openWindow('?rcode=10444402&amp;statType=1&amp;year=62')" xr:uid="{00000000-0004-0000-0000-00000C000000}"/>
    <hyperlink ref="B214" r:id="rId14" display="javascript:openWindow('?rcode=10444403&amp;statType=1&amp;year=62')" xr:uid="{00000000-0004-0000-0000-00000D000000}"/>
    <hyperlink ref="B219" r:id="rId15" display="javascript:openWindow('?rcode=10131301&amp;statType=1&amp;year=62')" xr:uid="{00000000-0004-0000-0000-00000E000000}"/>
    <hyperlink ref="B220" r:id="rId16" display="javascript:openWindow('?rcode=10131302&amp;statType=1&amp;year=62')" xr:uid="{00000000-0004-0000-0000-00000F000000}"/>
    <hyperlink ref="B221" r:id="rId17" display="javascript:openWindow('?rcode=10131303&amp;statType=1&amp;year=62')" xr:uid="{00000000-0004-0000-0000-000010000000}"/>
    <hyperlink ref="B223" r:id="rId18" display="javascript:openWindow('?rcode=10282801&amp;statType=1&amp;year=62')" xr:uid="{00000000-0004-0000-0000-000011000000}"/>
    <hyperlink ref="B224" r:id="rId19" display="javascript:openWindow('?rcode=10282802&amp;statType=1&amp;year=62')" xr:uid="{00000000-0004-0000-0000-000012000000}"/>
    <hyperlink ref="B225" r:id="rId20" display="javascript:openWindow('?rcode=10282803&amp;statType=1&amp;year=62')" xr:uid="{00000000-0004-0000-0000-000013000000}"/>
    <hyperlink ref="B227" r:id="rId21" display="javascript:openWindow('?rcode=10424201&amp;statType=1&amp;year=62')" xr:uid="{00000000-0004-0000-0000-000014000000}"/>
    <hyperlink ref="B228" r:id="rId22" display="javascript:openWindow('?rcode=10424202&amp;statType=1&amp;year=62')" xr:uid="{00000000-0004-0000-0000-000015000000}"/>
    <hyperlink ref="B229" r:id="rId23" display="javascript:openWindow('?rcode=10424203&amp;statType=1&amp;year=62')" xr:uid="{00000000-0004-0000-0000-000016000000}"/>
    <hyperlink ref="B234" r:id="rId24" display="javascript:openWindow('?rcode=10030301&amp;statType=1&amp;year=62')" xr:uid="{00000000-0004-0000-0000-000017000000}"/>
    <hyperlink ref="B235" r:id="rId25" display="javascript:openWindow('?rcode=10030302&amp;statType=1&amp;year=62')" xr:uid="{00000000-0004-0000-0000-000018000000}"/>
    <hyperlink ref="B236" r:id="rId26" display="javascript:openWindow('?rcode=10030303&amp;statType=1&amp;year=62')" xr:uid="{00000000-0004-0000-0000-000019000000}"/>
    <hyperlink ref="B237" r:id="rId27" display="javascript:openWindow('?rcode=10030304&amp;statType=1&amp;year=62')" xr:uid="{00000000-0004-0000-0000-00001A000000}"/>
    <hyperlink ref="B238" r:id="rId28" display="javascript:openWindow('?rcode=10030305&amp;statType=1&amp;year=62')" xr:uid="{00000000-0004-0000-0000-00001B000000}"/>
    <hyperlink ref="B239" r:id="rId29" display="javascript:openWindow('?rcode=10030306&amp;statType=1&amp;year=62')" xr:uid="{00000000-0004-0000-0000-00001C000000}"/>
    <hyperlink ref="B240" r:id="rId30" display="javascript:openWindow('?rcode=10030307&amp;statType=1&amp;year=62')" xr:uid="{00000000-0004-0000-0000-00001D000000}"/>
    <hyperlink ref="B241" r:id="rId31" display="javascript:openWindow('?rcode=10030308&amp;statType=1&amp;year=62')" xr:uid="{00000000-0004-0000-0000-00001E000000}"/>
    <hyperlink ref="B231" r:id="rId32" display="javascript:openWindow('?rcode=10232302&amp;statType=1&amp;year=62')" xr:uid="{00000000-0004-0000-0000-00001F000000}"/>
    <hyperlink ref="B232" r:id="rId33" display="javascript:openWindow('?rcode=10232303&amp;statType=1&amp;year=62')" xr:uid="{00000000-0004-0000-0000-000020000000}"/>
    <hyperlink ref="B243" r:id="rId34" display="javascript:openWindow('?rcode=10414101&amp;statType=1&amp;year=62')" xr:uid="{00000000-0004-0000-0000-000021000000}"/>
    <hyperlink ref="B244" r:id="rId35" display="javascript:openWindow('?rcode=10414102&amp;statType=1&amp;year=62')" xr:uid="{00000000-0004-0000-0000-000022000000}"/>
    <hyperlink ref="B246" r:id="rId36" display="javascript:openWindow('?rcode=10171701&amp;statType=1&amp;year=62')" xr:uid="{00000000-0004-0000-0000-000023000000}"/>
    <hyperlink ref="B247" r:id="rId37" display="javascript:openWindow('?rcode=10171702&amp;statType=1&amp;year=62')" xr:uid="{00000000-0004-0000-0000-000024000000}"/>
    <hyperlink ref="B248" r:id="rId38" display="javascript:openWindow('?rcode=10171704&amp;statType=1&amp;year=62')" xr:uid="{00000000-0004-0000-0000-000025000000}"/>
    <hyperlink ref="B196" r:id="rId39" display="javascript:openWindow('?rcode=10383801&amp;statType=1&amp;year=62')" xr:uid="{00000000-0004-0000-0000-000026000000}"/>
    <hyperlink ref="B194" r:id="rId40" display="javascript:openWindow('?rcode=10111106&amp;statType=1&amp;year=62')" xr:uid="{00000000-0004-0000-0000-000027000000}"/>
    <hyperlink ref="B193" r:id="rId41" display="javascript:openWindow('?rcode=10111105&amp;statType=1&amp;year=62')" xr:uid="{00000000-0004-0000-0000-000028000000}"/>
    <hyperlink ref="B192" r:id="rId42" display="javascript:openWindow('?rcode=10111104&amp;statType=1&amp;year=62')" xr:uid="{00000000-0004-0000-0000-000029000000}"/>
    <hyperlink ref="B191" r:id="rId43" display="javascript:openWindow('?rcode=10111103&amp;statType=1&amp;year=62')" xr:uid="{00000000-0004-0000-0000-00002A000000}"/>
    <hyperlink ref="B190" r:id="rId44" display="javascript:openWindow('?rcode=10111102&amp;statType=1&amp;year=62')" xr:uid="{00000000-0004-0000-0000-00002B000000}"/>
    <hyperlink ref="B189" r:id="rId45" display="javascript:openWindow('?rcode=10111101&amp;statType=1&amp;year=62')" xr:uid="{00000000-0004-0000-0000-00002C000000}"/>
    <hyperlink ref="B187" r:id="rId46" display="javascript:openWindow('?rcode=10242402&amp;statType=1&amp;year=62')" xr:uid="{00000000-0004-0000-0000-00002D000000}"/>
    <hyperlink ref="B186" r:id="rId47" display="javascript:openWindow('?rcode=10242401&amp;statType=1&amp;year=62')" xr:uid="{00000000-0004-0000-0000-00002E000000}"/>
    <hyperlink ref="B55" r:id="rId48" display="javascript:openWindow('?rcode=10191907&amp;statType=1&amp;year=62')" xr:uid="{00000000-0004-0000-0000-00002F000000}"/>
    <hyperlink ref="B54" r:id="rId49" display="javascript:openWindow('?rcode=10191905&amp;statType=1&amp;year=62')" xr:uid="{00000000-0004-0000-0000-000030000000}"/>
    <hyperlink ref="B53" r:id="rId50" display="javascript:openWindow('?rcode=10191904&amp;statType=1&amp;year=62')" xr:uid="{00000000-0004-0000-0000-000031000000}"/>
    <hyperlink ref="B52" r:id="rId51" display="javascript:openWindow('?rcode=10191903&amp;statType=1&amp;year=62')" xr:uid="{00000000-0004-0000-0000-000032000000}"/>
    <hyperlink ref="B51" r:id="rId52" display="javascript:openWindow('?rcode=10191902&amp;statType=1&amp;year=62')" xr:uid="{00000000-0004-0000-0000-000033000000}"/>
    <hyperlink ref="B50" r:id="rId53" display="javascript:openWindow('?rcode=10191901&amp;statType=1&amp;year=62')" xr:uid="{00000000-0004-0000-0000-000034000000}"/>
    <hyperlink ref="B184" r:id="rId54" display="javascript:openWindow('?rcode=10373704&amp;statType=1&amp;year=62')" xr:uid="{00000000-0004-0000-0000-000035000000}"/>
    <hyperlink ref="B183" r:id="rId55" display="javascript:openWindow('?rcode=10373703&amp;statType=1&amp;year=62')" xr:uid="{00000000-0004-0000-0000-000036000000}"/>
    <hyperlink ref="B182" r:id="rId56" display="javascript:openWindow('?rcode=10373702&amp;statType=1&amp;year=62')" xr:uid="{00000000-0004-0000-0000-000037000000}"/>
    <hyperlink ref="B181" r:id="rId57" display="javascript:openWindow('?rcode=10373701&amp;statType=1&amp;year=62')" xr:uid="{00000000-0004-0000-0000-000038000000}"/>
    <hyperlink ref="B179" r:id="rId58" display="javascript:openWindow('?rcode=10121204&amp;statType=1&amp;year=62')" xr:uid="{00000000-0004-0000-0000-000039000000}"/>
    <hyperlink ref="B178" r:id="rId59" display="javascript:openWindow('?rcode=10121203&amp;statType=1&amp;year=62')" xr:uid="{00000000-0004-0000-0000-00003A000000}"/>
    <hyperlink ref="B173" r:id="rId60" display="javascript:openWindow('?rcode=10101002&amp;statType=1&amp;year=62')" xr:uid="{00000000-0004-0000-0000-00003B000000}"/>
    <hyperlink ref="B172" r:id="rId61" display="javascript:openWindow('?rcode=10101001&amp;statType=1&amp;year=62')" xr:uid="{00000000-0004-0000-0000-00003C000000}"/>
    <hyperlink ref="B170" r:id="rId62" display="javascript:openWindow('?rcode=10222210&amp;statType=1&amp;year=62')" xr:uid="{00000000-0004-0000-0000-00003D000000}"/>
    <hyperlink ref="B169" r:id="rId63" display="javascript:openWindow('?rcode=10222209&amp;statType=1&amp;year=62')" xr:uid="{00000000-0004-0000-0000-00003E000000}"/>
    <hyperlink ref="B168" r:id="rId64" display="javascript:openWindow('?rcode=10222208&amp;statType=1&amp;year=62')" xr:uid="{00000000-0004-0000-0000-00003F000000}"/>
    <hyperlink ref="B167" r:id="rId65" display="javascript:openWindow('?rcode=10222207&amp;statType=1&amp;year=62')" xr:uid="{00000000-0004-0000-0000-000040000000}"/>
    <hyperlink ref="B166" r:id="rId66" display="javascript:openWindow('?rcode=10222206&amp;statType=1&amp;year=62')" xr:uid="{00000000-0004-0000-0000-000041000000}"/>
    <hyperlink ref="B165" r:id="rId67" display="javascript:openWindow('?rcode=10222202&amp;statType=1&amp;year=62')" xr:uid="{00000000-0004-0000-0000-000042000000}"/>
    <hyperlink ref="B164" r:id="rId68" display="javascript:openWindow('?rcode=10222201&amp;statType=1&amp;year=62')" xr:uid="{00000000-0004-0000-0000-000043000000}"/>
    <hyperlink ref="B149" r:id="rId69" display="javascript:openWindow('?rcode=10090910&amp;statType=1&amp;year=62')" xr:uid="{00000000-0004-0000-0000-000044000000}"/>
    <hyperlink ref="B148" r:id="rId70" display="javascript:openWindow('?rcode=10090905&amp;statType=1&amp;year=62')" xr:uid="{00000000-0004-0000-0000-000045000000}"/>
    <hyperlink ref="B162" r:id="rId71" display="javascript:openWindow('?rcode=10010112&amp;statType=1&amp;year=62')" xr:uid="{00000000-0004-0000-0000-000046000000}"/>
    <hyperlink ref="B161" r:id="rId72" display="javascript:openWindow('?rcode=10010111&amp;statType=1&amp;year=62')" xr:uid="{00000000-0004-0000-0000-000047000000}"/>
    <hyperlink ref="B160" r:id="rId73" display="javascript:openWindow('?rcode=10010110&amp;statType=1&amp;year=62')" xr:uid="{00000000-0004-0000-0000-000048000000}"/>
    <hyperlink ref="B159" r:id="rId74" display="javascript:openWindow('?rcode=10010109&amp;statType=1&amp;year=62')" xr:uid="{00000000-0004-0000-0000-000049000000}"/>
    <hyperlink ref="B158" r:id="rId75" display="javascript:openWindow('?rcode=10010108&amp;statType=1&amp;year=62')" xr:uid="{00000000-0004-0000-0000-00004A000000}"/>
    <hyperlink ref="B157" r:id="rId76" display="javascript:openWindow('?rcode=10010107&amp;statType=1&amp;year=62')" xr:uid="{00000000-0004-0000-0000-00004B000000}"/>
    <hyperlink ref="B156" r:id="rId77" display="javascript:openWindow('?rcode=10010106&amp;statType=1&amp;year=62')" xr:uid="{00000000-0004-0000-0000-00004C000000}"/>
    <hyperlink ref="B155" r:id="rId78" display="javascript:openWindow('?rcode=10010105&amp;statType=1&amp;year=62')" xr:uid="{00000000-0004-0000-0000-00004D000000}"/>
    <hyperlink ref="B154" r:id="rId79" display="javascript:openWindow('?rcode=10010104&amp;statType=1&amp;year=62')" xr:uid="{00000000-0004-0000-0000-00004E000000}"/>
    <hyperlink ref="B153" r:id="rId80" display="javascript:openWindow('?rcode=10010103&amp;statType=1&amp;year=62')" xr:uid="{00000000-0004-0000-0000-00004F000000}"/>
    <hyperlink ref="B152" r:id="rId81" display="javascript:openWindow('?rcode=10010102&amp;statType=1&amp;year=62')" xr:uid="{00000000-0004-0000-0000-000050000000}"/>
    <hyperlink ref="B151" r:id="rId82" display="javascript:openWindow('?rcode=10010101&amp;statType=1&amp;year=62')" xr:uid="{00000000-0004-0000-0000-000051000000}"/>
    <hyperlink ref="B146" r:id="rId83" display="javascript:openWindow('?rcode=10141406&amp;statType=1&amp;year=62')" xr:uid="{00000000-0004-0000-0000-000052000000}"/>
    <hyperlink ref="B145" r:id="rId84" display="javascript:openWindow('?rcode=10141401&amp;statType=1&amp;year=62')" xr:uid="{00000000-0004-0000-0000-000053000000}"/>
    <hyperlink ref="B143" r:id="rId85" display="javascript:openWindow('?rcode=10080805&amp;statType=1&amp;year=62')" xr:uid="{00000000-0004-0000-0000-000054000000}"/>
    <hyperlink ref="B142" r:id="rId86" display="javascript:openWindow('?rcode=10080804&amp;statType=1&amp;year=62')" xr:uid="{00000000-0004-0000-0000-000055000000}"/>
    <hyperlink ref="B141" r:id="rId87" display="javascript:openWindow('?rcode=10080803&amp;statType=1&amp;year=62')" xr:uid="{00000000-0004-0000-0000-000056000000}"/>
    <hyperlink ref="B140" r:id="rId88" display="javascript:openWindow('?rcode=10080802&amp;statType=1&amp;year=62')" xr:uid="{00000000-0004-0000-0000-000057000000}"/>
    <hyperlink ref="B139" r:id="rId89" display="javascript:openWindow('?rcode=10080801&amp;statType=1&amp;year=62')" xr:uid="{00000000-0004-0000-0000-000058000000}"/>
    <hyperlink ref="B137" r:id="rId90" display="javascript:openWindow('?rcode=10323203&amp;statType=1&amp;year=62')" xr:uid="{00000000-0004-0000-0000-000059000000}"/>
    <hyperlink ref="B136" r:id="rId91" display="javascript:openWindow('?rcode=10323202&amp;statType=1&amp;year=62')" xr:uid="{00000000-0004-0000-0000-00005A000000}"/>
    <hyperlink ref="B135" r:id="rId92" display="javascript:openWindow('?rcode=10323201&amp;statType=1&amp;year=62')" xr:uid="{00000000-0004-0000-0000-00005B000000}"/>
    <hyperlink ref="B130" r:id="rId93" display="javascript:openWindow('?rcode=10070704&amp;statType=1&amp;year=62')" xr:uid="{00000000-0004-0000-0000-00005C000000}"/>
    <hyperlink ref="B129" r:id="rId94" display="javascript:openWindow('?rcode=10070703&amp;statType=1&amp;year=62')" xr:uid="{00000000-0004-0000-0000-00005D000000}"/>
    <hyperlink ref="B128" r:id="rId95" display="javascript:openWindow('?rcode=10070702&amp;statType=1&amp;year=62')" xr:uid="{00000000-0004-0000-0000-00005E000000}"/>
    <hyperlink ref="B127" r:id="rId96" display="javascript:openWindow('?rcode=10070701&amp;statType=1&amp;year=62')" xr:uid="{00000000-0004-0000-0000-00005F000000}"/>
    <hyperlink ref="B125" r:id="rId97" display="javascript:openWindow('?rcode=10272705&amp;statType=1&amp;year=62')" xr:uid="{00000000-0004-0000-0000-000060000000}"/>
    <hyperlink ref="B124" r:id="rId98" display="javascript:openWindow('?rcode=10272704&amp;statType=1&amp;year=62')" xr:uid="{00000000-0004-0000-0000-000061000000}"/>
    <hyperlink ref="B123" r:id="rId99" display="javascript:openWindow('?rcode=10272701&amp;statType=1&amp;year=62')" xr:uid="{00000000-0004-0000-0000-000062000000}"/>
    <hyperlink ref="B77" r:id="rId100" display="javascript:openWindow('?rcode=10404004&amp;statType=1&amp;year=62')" xr:uid="{00000000-0004-0000-0000-000063000000}"/>
    <hyperlink ref="B76" r:id="rId101" display="javascript:openWindow('?rcode=10404003&amp;statType=1&amp;year=62')" xr:uid="{00000000-0004-0000-0000-000064000000}"/>
    <hyperlink ref="B75" r:id="rId102" display="javascript:openWindow('?rcode=10404002&amp;statType=1&amp;year=62')" xr:uid="{00000000-0004-0000-0000-000065000000}"/>
    <hyperlink ref="B74" r:id="rId103" display="javascript:openWindow('?rcode=10404001&amp;statType=1&amp;year=62')" xr:uid="{00000000-0004-0000-0000-000066000000}"/>
    <hyperlink ref="B72" r:id="rId104" display="javascript:openWindow('?rcode=10050508&amp;statType=1&amp;year=62')" xr:uid="{00000000-0004-0000-0000-000067000000}"/>
    <hyperlink ref="B71" r:id="rId105" display="javascript:openWindow('?rcode=10050502&amp;statType=1&amp;year=62')" xr:uid="{00000000-0004-0000-0000-000068000000}"/>
    <hyperlink ref="B121" r:id="rId106" display="javascript:openWindow('?rcode=10040405&amp;statType=1&amp;year=62')" xr:uid="{00000000-0004-0000-0000-000069000000}"/>
    <hyperlink ref="B120" r:id="rId107" display="javascript:openWindow('?rcode=10040404&amp;statType=1&amp;year=62')" xr:uid="{00000000-0004-0000-0000-00006A000000}"/>
    <hyperlink ref="B119" r:id="rId108" display="javascript:openWindow('?rcode=10040403&amp;statType=1&amp;year=62')" xr:uid="{00000000-0004-0000-0000-00006B000000}"/>
    <hyperlink ref="B118" r:id="rId109" display="javascript:openWindow('?rcode=10040402&amp;statType=1&amp;year=62')" xr:uid="{00000000-0004-0000-0000-00006C000000}"/>
    <hyperlink ref="B117" r:id="rId110" display="javascript:openWindow('?rcode=10040401&amp;statType=1&amp;year=62')" xr:uid="{00000000-0004-0000-0000-00006D000000}"/>
    <hyperlink ref="B115" r:id="rId111" display="javascript:openWindow('?rcode=10252504&amp;statType=1&amp;year=62')" xr:uid="{00000000-0004-0000-0000-00006E000000}"/>
    <hyperlink ref="B114" r:id="rId112" display="javascript:openWindow('?rcode=10252503&amp;statType=1&amp;year=62')" xr:uid="{00000000-0004-0000-0000-00006F000000}"/>
    <hyperlink ref="B113" r:id="rId113" display="javascript:openWindow('?rcode=10252502&amp;statType=1&amp;year=62')" xr:uid="{00000000-0004-0000-0000-000070000000}"/>
    <hyperlink ref="B112" r:id="rId114" display="javascript:openWindow('?rcode=10252501&amp;statType=1&amp;year=62')" xr:uid="{00000000-0004-0000-0000-000071000000}"/>
    <hyperlink ref="B110" r:id="rId115" display="javascript:openWindow('?rcode=10505005&amp;statType=1&amp;year=62')" xr:uid="{00000000-0004-0000-0000-000072000000}"/>
    <hyperlink ref="B109" r:id="rId116" display="javascript:openWindow('?rcode=10505004&amp;statType=1&amp;year=62')" xr:uid="{00000000-0004-0000-0000-000073000000}"/>
    <hyperlink ref="B108" r:id="rId117" display="javascript:openWindow('?rcode=10505003&amp;statType=1&amp;year=62')" xr:uid="{00000000-0004-0000-0000-000074000000}"/>
    <hyperlink ref="B107" r:id="rId118" display="javascript:openWindow('?rcode=10505002&amp;statType=1&amp;year=62')" xr:uid="{00000000-0004-0000-0000-000075000000}"/>
    <hyperlink ref="B105" r:id="rId119" display="javascript:openWindow('?rcode=10474703&amp;statType=1&amp;year=62')" xr:uid="{00000000-0004-0000-0000-000077000000}"/>
    <hyperlink ref="B104" r:id="rId120" display="javascript:openWindow('?rcode=10474702&amp;statType=1&amp;year=62')" xr:uid="{00000000-0004-0000-0000-000078000000}"/>
    <hyperlink ref="B102" r:id="rId121" display="javascript:openWindow('?rcode=10292902&amp;statType=1&amp;year=62')" xr:uid="{00000000-0004-0000-0000-00007A000000}"/>
    <hyperlink ref="B101" r:id="rId122" display="javascript:openWindow('?rcode=10292901&amp;statType=1&amp;year=62')" xr:uid="{00000000-0004-0000-0000-00007B000000}"/>
    <hyperlink ref="B99" r:id="rId123" display="javascript:openWindow('?rcode=10313103&amp;statType=1&amp;year=62')" xr:uid="{00000000-0004-0000-0000-00007C000000}"/>
    <hyperlink ref="B98" r:id="rId124" display="javascript:openWindow('?rcode=10313102&amp;statType=1&amp;year=62')" xr:uid="{00000000-0004-0000-0000-00007D000000}"/>
    <hyperlink ref="B97" r:id="rId125" display="javascript:openWindow('?rcode=10313101&amp;statType=1&amp;year=62')" xr:uid="{00000000-0004-0000-0000-00007E000000}"/>
    <hyperlink ref="B95" r:id="rId126" display="javascript:openWindow('?rcode=10212107&amp;statType=1&amp;year=62')" xr:uid="{00000000-0004-0000-0000-00007F000000}"/>
    <hyperlink ref="B94" r:id="rId127" display="javascript:openWindow('?rcode=10212105&amp;statType=1&amp;year=62')" xr:uid="{00000000-0004-0000-0000-000080000000}"/>
    <hyperlink ref="B89" r:id="rId128" display="javascript:openWindow('?rcode=10060608&amp;statType=1&amp;year=62')" xr:uid="{00000000-0004-0000-0000-000081000000}"/>
    <hyperlink ref="B88" r:id="rId129" display="javascript:openWindow('?rcode=10060601&amp;statType=1&amp;year=62')" xr:uid="{00000000-0004-0000-0000-000082000000}"/>
    <hyperlink ref="B80" r:id="rId130" display="javascript:openWindow('?rcode=10161602&amp;statType=1&amp;year=62')" xr:uid="{00000000-0004-0000-0000-000083000000}"/>
    <hyperlink ref="B79" r:id="rId131" display="javascript:openWindow('?rcode=10161601&amp;statType=1&amp;year=62')" xr:uid="{00000000-0004-0000-0000-000084000000}"/>
    <hyperlink ref="B86" r:id="rId132" display="javascript:openWindow('?rcode=10202009&amp;statType=1&amp;year=62')" xr:uid="{00000000-0004-0000-0000-000085000000}"/>
    <hyperlink ref="B85" r:id="rId133" display="javascript:openWindow('?rcode=10202007&amp;statType=1&amp;year=62')" xr:uid="{00000000-0004-0000-0000-000086000000}"/>
    <hyperlink ref="B84" r:id="rId134" display="javascript:openWindow('?rcode=10202006&amp;statType=1&amp;year=62')" xr:uid="{00000000-0004-0000-0000-000087000000}"/>
    <hyperlink ref="B83" r:id="rId135" display="javascript:openWindow('?rcode=10202005&amp;statType=1&amp;year=62')" xr:uid="{00000000-0004-0000-0000-000088000000}"/>
    <hyperlink ref="B82" r:id="rId136" display="javascript:openWindow('?rcode=10202004&amp;statType=1&amp;year=62')" xr:uid="{00000000-0004-0000-0000-000089000000}"/>
    <hyperlink ref="B69" r:id="rId137" display="javascript:openWindow('?rcode=10151507&amp;statType=1&amp;year=62')" xr:uid="{00000000-0004-0000-0000-00008A000000}"/>
    <hyperlink ref="B68" r:id="rId138" display="javascript:openWindow('?rcode=10151506&amp;statType=1&amp;year=62')" xr:uid="{00000000-0004-0000-0000-00008B000000}"/>
    <hyperlink ref="B67" r:id="rId139" display="javascript:openWindow('?rcode=10151505&amp;statType=1&amp;year=62')" xr:uid="{00000000-0004-0000-0000-00008C000000}"/>
    <hyperlink ref="B66" r:id="rId140" display="javascript:openWindow('?rcode=10151504&amp;statType=1&amp;year=62')" xr:uid="{00000000-0004-0000-0000-00008D000000}"/>
    <hyperlink ref="B65" r:id="rId141" display="javascript:openWindow('?rcode=10151503&amp;statType=1&amp;year=62')" xr:uid="{00000000-0004-0000-0000-00008E000000}"/>
    <hyperlink ref="B64" r:id="rId142" display="javascript:openWindow('?rcode=10151502&amp;statType=1&amp;year=62')" xr:uid="{00000000-0004-0000-0000-00008F000000}"/>
    <hyperlink ref="B63" r:id="rId143" display="javascript:openWindow('?rcode=10151501&amp;statType=1&amp;year=62')" xr:uid="{00000000-0004-0000-0000-000090000000}"/>
    <hyperlink ref="B61" r:id="rId144" display="javascript:openWindow('?rcode=10494902&amp;statType=1&amp;year=62')" xr:uid="{00000000-0004-0000-0000-000091000000}"/>
    <hyperlink ref="B60" r:id="rId145" display="javascript:openWindow('?rcode=10494901&amp;statType=1&amp;year=62')" xr:uid="{00000000-0004-0000-0000-000092000000}"/>
    <hyperlink ref="B58" r:id="rId146" display="javascript:openWindow('?rcode=10484802&amp;statType=1&amp;year=62')" xr:uid="{00000000-0004-0000-0000-000093000000}"/>
    <hyperlink ref="B57" r:id="rId147" display="javascript:openWindow('?rcode=10484801&amp;statType=1&amp;year=62')" xr:uid="{00000000-0004-0000-0000-000094000000}"/>
    <hyperlink ref="B39" r:id="rId148" display="javascript:openWindow('?rcode=10262602&amp;statType=1&amp;year=62')" xr:uid="{00000000-0004-0000-0000-00009A000000}"/>
    <hyperlink ref="B38" r:id="rId149" display="javascript:openWindow('?rcode=10262601&amp;statType=1&amp;year=62')" xr:uid="{00000000-0004-0000-0000-00009B000000}"/>
    <hyperlink ref="B36" r:id="rId150" display="javascript:openWindow('?rcode=10363605&amp;statType=1&amp;year=62')" xr:uid="{00000000-0004-0000-0000-00009C000000}"/>
    <hyperlink ref="B35" r:id="rId151" display="javascript:openWindow('?rcode=10363604&amp;statType=1&amp;year=62')" xr:uid="{00000000-0004-0000-0000-00009D000000}"/>
    <hyperlink ref="B34" r:id="rId152" display="javascript:openWindow('?rcode=10363602&amp;statType=1&amp;year=62')" xr:uid="{00000000-0004-0000-0000-00009E000000}"/>
    <hyperlink ref="B32" r:id="rId153" display="javascript:openWindow('?rcode=10353504&amp;statType=1&amp;year=62')" xr:uid="{00000000-0004-0000-0000-00009F000000}"/>
    <hyperlink ref="B31" r:id="rId154" display="javascript:openWindow('?rcode=10353503&amp;statType=1&amp;year=62')" xr:uid="{00000000-0004-0000-0000-0000A0000000}"/>
    <hyperlink ref="B30" r:id="rId155" display="javascript:openWindow('?rcode=10353502&amp;statType=1&amp;year=62')" xr:uid="{00000000-0004-0000-0000-0000A1000000}"/>
    <hyperlink ref="B29" r:id="rId156" display="javascript:openWindow('?rcode=10353501&amp;statType=1&amp;year=62')" xr:uid="{00000000-0004-0000-0000-0000A2000000}"/>
    <hyperlink ref="B27" r:id="rId157" display="javascript:openWindow('?rcode=10303005&amp;statType=1&amp;year=62')" xr:uid="{00000000-0004-0000-0000-0000A3000000}"/>
    <hyperlink ref="B26" r:id="rId158" display="javascript:openWindow('?rcode=10303004&amp;statType=1&amp;year=62')" xr:uid="{00000000-0004-0000-0000-0000A4000000}"/>
    <hyperlink ref="B25" r:id="rId159" display="javascript:openWindow('?rcode=10303003&amp;statType=1&amp;year=62')" xr:uid="{00000000-0004-0000-0000-0000A5000000}"/>
    <hyperlink ref="B24" r:id="rId160" display="javascript:openWindow('?rcode=10303002&amp;statType=1&amp;year=62')" xr:uid="{00000000-0004-0000-0000-0000A6000000}"/>
    <hyperlink ref="B23" r:id="rId161" display="javascript:openWindow('?rcode=10303001&amp;statType=1&amp;year=62')" xr:uid="{00000000-0004-0000-0000-0000A7000000}"/>
    <hyperlink ref="B21" r:id="rId162" display="javascript:openWindow('?rcode=10434302&amp;statType=1&amp;year=62')" xr:uid="{00000000-0004-0000-0000-0000A8000000}"/>
    <hyperlink ref="B20" r:id="rId163" display="javascript:openWindow('?rcode=10434301&amp;statType=1&amp;year=62')" xr:uid="{00000000-0004-0000-0000-0000A9000000}"/>
    <hyperlink ref="B7" r:id="rId164" display="javascript:openWindow('?rcode=10333303&amp;statType=1&amp;year=62')" xr:uid="{00000000-0004-0000-0000-0000AA000000}"/>
    <hyperlink ref="B6" r:id="rId165" display="javascript:openWindow('?rcode=10333302&amp;statType=1&amp;year=62')" xr:uid="{00000000-0004-0000-0000-0000AB000000}"/>
    <hyperlink ref="B5" r:id="rId166" display="javascript:openWindow('?rcode=10333301&amp;statType=1&amp;year=62')" xr:uid="{00000000-0004-0000-0000-0000AC000000}"/>
    <hyperlink ref="B18" r:id="rId167" display="javascript:openWindow('?rcode=10464605&amp;statType=1&amp;year=62')" xr:uid="{00000000-0004-0000-0000-0000AD000000}"/>
    <hyperlink ref="B17" r:id="rId168" display="javascript:openWindow('?rcode=10464604&amp;statType=1&amp;year=62')" xr:uid="{00000000-0004-0000-0000-0000AE000000}"/>
    <hyperlink ref="B16" r:id="rId169" display="javascript:openWindow('?rcode=10464603&amp;statType=1&amp;year=62')" xr:uid="{00000000-0004-0000-0000-0000AF000000}"/>
    <hyperlink ref="B15" r:id="rId170" display="javascript:openWindow('?rcode=10464602&amp;statType=1&amp;year=62')" xr:uid="{00000000-0004-0000-0000-0000B0000000}"/>
    <hyperlink ref="B14" r:id="rId171" display="javascript:openWindow('?rcode=10464601&amp;statType=1&amp;year=62')" xr:uid="{00000000-0004-0000-0000-0000B1000000}"/>
    <hyperlink ref="B12" r:id="rId172" display="javascript:openWindow('?rcode=10181804&amp;statType=1&amp;year=62')" xr:uid="{00000000-0004-0000-0000-0000B2000000}"/>
    <hyperlink ref="B11" r:id="rId173" display="javascript:openWindow('?rcode=10181803&amp;statType=1&amp;year=62')" xr:uid="{00000000-0004-0000-0000-0000B3000000}"/>
    <hyperlink ref="B10" r:id="rId174" display="javascript:openWindow('?rcode=10181802&amp;statType=1&amp;year=62')" xr:uid="{00000000-0004-0000-0000-0000B4000000}"/>
    <hyperlink ref="B9" r:id="rId175" display="javascript:openWindow('?rcode=10181801&amp;statType=1&amp;year=62')" xr:uid="{00000000-0004-0000-0000-0000B5000000}"/>
    <hyperlink ref="B41" r:id="rId176" display="javascript:openWindow('?rcode=10020201&amp;statType=1&amp;year=62')" xr:uid="{00000000-0004-0000-0000-000099000000}"/>
    <hyperlink ref="B42" r:id="rId177" display="javascript:openWindow('?rcode=10020202&amp;statType=1&amp;year=62')" xr:uid="{00000000-0004-0000-0000-000098000000}"/>
    <hyperlink ref="B43" r:id="rId178" display="javascript:openWindow('?rcode=10020203&amp;statType=1&amp;year=62')" xr:uid="{00000000-0004-0000-0000-000097000000}"/>
    <hyperlink ref="B44" r:id="rId179" display="javascript:openWindow('?rcode=10020204&amp;statType=1&amp;year=62')" xr:uid="{00000000-0004-0000-0000-000096000000}"/>
    <hyperlink ref="B45" r:id="rId180" display="javascript:openWindow('?rcode=10020206&amp;statType=1&amp;year=62')" xr:uid="{00000000-0004-0000-0000-000095000000}"/>
  </hyperlinks>
  <printOptions horizontalCentered="1"/>
  <pageMargins left="0.78740157480314965" right="0.59055118110236227" top="0.98425196850393704" bottom="0.78740157480314965" header="0.51181102362204722" footer="0.51181102362204722"/>
  <pageSetup paperSize="9" scale="89" orientation="portrait" r:id="rId181"/>
  <headerFooter alignWithMargins="0"/>
  <rowBreaks count="5" manualBreakCount="5">
    <brk id="45" max="7" man="1"/>
    <brk id="89" max="7" man="1"/>
    <brk id="130" max="7" man="1"/>
    <brk id="173" max="7" man="1"/>
    <brk id="214" max="7" man="1"/>
  </rowBreaks>
  <ignoredErrors>
    <ignoredError sqref="G56 G62 G59" formula="1"/>
    <ignoredError sqref="H62" formulaRange="1"/>
    <ignoredError sqref="C62:F6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POPบ้านแขวง</vt:lpstr>
      <vt:lpstr>POPบ้านแขวง!Print_Area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2022-06-17T03:55:45Z</cp:lastPrinted>
  <dcterms:created xsi:type="dcterms:W3CDTF">2019-09-20T02:47:18Z</dcterms:created>
  <dcterms:modified xsi:type="dcterms:W3CDTF">2023-08-15T10:09:15Z</dcterms:modified>
</cp:coreProperties>
</file>