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ไฟล์กลุ่มงาน\ทิพย์สินี (มาย)\11.สถิติกทม\ด้านองค์กรกรุงเทพมหานคร\"/>
    </mc:Choice>
  </mc:AlternateContent>
  <xr:revisionPtr revIDLastSave="0" documentId="13_ncr:1_{959B94EF-658E-4621-BE32-33743EF3F454}" xr6:coauthVersionLast="47" xr6:coauthVersionMax="47" xr10:uidLastSave="{00000000-0000-0000-0000-000000000000}"/>
  <bookViews>
    <workbookView xWindow="-120" yWindow="-120" windowWidth="29040" windowHeight="15840" xr2:uid="{5CF6EA98-C63E-40B6-98A2-F882A7216F37}"/>
  </bookViews>
  <sheets>
    <sheet name="สพข.65" sheetId="1" r:id="rId1"/>
  </sheets>
  <definedNames>
    <definedName name="_xlnm.Print_Area" localSheetId="0">สพข.65!$A$1:$F$51</definedName>
    <definedName name="_xlnm.Print_Titles" localSheetId="0">สพข.65!$4:$5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C43" i="1"/>
  <c r="D43" i="1"/>
  <c r="D28" i="1"/>
  <c r="F43" i="1" l="1"/>
  <c r="C27" i="1"/>
  <c r="C23" i="1"/>
  <c r="C51" i="1" l="1"/>
</calcChain>
</file>

<file path=xl/sharedStrings.xml><?xml version="1.0" encoding="utf-8"?>
<sst xmlns="http://schemas.openxmlformats.org/spreadsheetml/2006/main" count="82" uniqueCount="75">
  <si>
    <t xml:space="preserve">ของสถาบันพัฒนาข้าราชการกรุงเทพมหานคร  สำนักปลัดกรุงเทพมหานคร    </t>
  </si>
  <si>
    <t>ชื่อโครงการ / หลักสูตร / กิจกรรม</t>
  </si>
  <si>
    <t>ตามแผนฯ</t>
  </si>
  <si>
    <t>ผลดำเนินการ</t>
  </si>
  <si>
    <t>กลุ่มเป้าหมาย</t>
  </si>
  <si>
    <t>งบประมาณ</t>
  </si>
  <si>
    <t>1) หลักสูตรการสัมมนาเชิงปฏิบัติการเพื่อทบทวนและพัฒนาหลักสูตรตามเส้นทางการพัฒนาตามสายอาชีพ (Training Road Map : TRM)</t>
  </si>
  <si>
    <t>โครงการขับเคลื่อนการพัฒนาทรัพยากรบุคคลของกรุงเทพมหานครตามแผนยุทธศาสตร์การบริหารทรัพยากรบุคคล</t>
  </si>
  <si>
    <t xml:space="preserve">ของกรุงเทพมหานคร (พ.ศ.2566-2570) </t>
  </si>
  <si>
    <t>โครงการส่งเสริมการศึกษาเพิ่มเติมฝึกอบรม ประชุม และดูงานในประเทศและต่างประเทศ</t>
  </si>
  <si>
    <t xml:space="preserve">โครงการพัฒนาทรัพยากรบุคคลของกรุงเทพมหานครให้มีสมรรถนะ </t>
  </si>
  <si>
    <t>2) หลักสูตรการพัฒนาสมรรถนะตามเส้นทางการพัฒนาตามสายอาชีพ (Training Road Map : TRM)</t>
  </si>
  <si>
    <t>5) หลักสูตรการฝึกอบรมเชิงปฏิบัติการเพื่อพัฒนาภาวะผู้นำ : นำตนเอง (Self Leading)</t>
  </si>
  <si>
    <t>6) หลักสูตรพัฒนาทักษะการใช้ภาษาในการปฏิบัติงาน</t>
  </si>
  <si>
    <t>7) หลักสูตรการฝึกอบรมสมรรถนะของข้าราชการในศตวรรษที่ 21</t>
  </si>
  <si>
    <t>8) หลักสูตรการฝึกอบรมปฐมนิเทศบุคลากรกรุงเทพมหานคร</t>
  </si>
  <si>
    <t>9) หลักสูตรการพัฒนาความสามารถในการสื่อสารและบุคลิกภาพของบุคลากรกรุงเทพมหานคร</t>
  </si>
  <si>
    <t>10) หลักสูตรการเสริมสร้างวินัยของบุคลากรกรุงเทพมหานคร</t>
  </si>
  <si>
    <t>11) หลักสูตรฝึกอบรมโปรแกรมคอมพิวเตอร์เพื่อเพิ่มประสิทธิภาพการปฏิบัติงาน</t>
  </si>
  <si>
    <t>12) หลักสูตรสร้างเสริมคุณธรรม จริยธรรมในการปฏิบัติงาน</t>
  </si>
  <si>
    <t>2) หลักสูตรการฝึกอบรมนักบริหารมหานครระดับกลาง รุ่นที่ 28</t>
  </si>
  <si>
    <t>3) หลักสูตรการเพิ่มศักยภาพการตรวจราชการกรุงเทพมหานคร</t>
  </si>
  <si>
    <t xml:space="preserve">4) หลักสูตรการบริหารงานเขต </t>
  </si>
  <si>
    <t>5) หลักสูตรเทคนิคการบริหาร</t>
  </si>
  <si>
    <t xml:space="preserve">6) หลักสูตรการฝึกอบรมนักบริหารมหานครระดับต้น รุ่นที่ 40 และรุ่นที่ 41 </t>
  </si>
  <si>
    <t xml:space="preserve">โครงการเสริมสร้างวัฒนธรรมองค์กรและนวัตกรรมการพัฒนาทรัพยากรบุคคล </t>
  </si>
  <si>
    <t>5) หลักสูตรการเสริมสร้างสมดุลชีวิตของบุคลากรกรุงเทพมหานคร</t>
  </si>
  <si>
    <t>6) หลักสูตรการพัฒนาองค์กรสุขภาวะ</t>
  </si>
  <si>
    <t>โครงการส่งเสริมความเข้าใจด้านการพัฒนาทักษะดิจิทัลของข้าราชการและบุคลากรกรุงเทพมหานคร</t>
  </si>
  <si>
    <t>รวมทั้งสิ้น</t>
  </si>
  <si>
    <r>
      <t xml:space="preserve">โครงการพัฒนาศักยภาพของนักบริหารและเตรียมความพร้อมการเป็นผู้นำในการปฏิบัติภารกิจของเมืองในอนาคต </t>
    </r>
    <r>
      <rPr>
        <sz val="16"/>
        <color theme="1"/>
        <rFont val="TH SarabunPSK"/>
        <family val="2"/>
      </rPr>
      <t xml:space="preserve"> </t>
    </r>
  </si>
  <si>
    <t>ยุทธศาสตร์ที่ 1 พัฒนาทรัพยากรบุคคลของกรุงเทพมหานครให้มีสมรรถนะพึงประสงค์</t>
  </si>
  <si>
    <t>กลยุทธ์</t>
  </si>
  <si>
    <t>1.1 ทบทวนและพัฒนา</t>
  </si>
  <si>
    <t>สมรรถนะพึงประสงค์</t>
  </si>
  <si>
    <t>พร้อมแนวทางการพัฒนา</t>
  </si>
  <si>
    <t>ความก้าวหน้าในสายอาชีพ</t>
  </si>
  <si>
    <t>(Career Development)</t>
  </si>
  <si>
    <t>1.2 การพัฒนาทรัพยากรบุคคล</t>
  </si>
  <si>
    <t>ของกรุงเทพมหานครให้มี</t>
  </si>
  <si>
    <t>ความรู้ ทักษะ และสมรรถนะ</t>
  </si>
  <si>
    <t>Competency Model)</t>
  </si>
  <si>
    <r>
      <t>พึงประสงค์ (BMAPro 21</t>
    </r>
    <r>
      <rPr>
        <vertAlign val="superscript"/>
        <sz val="16"/>
        <color theme="1"/>
        <rFont val="TH SarabunPSK"/>
        <family val="2"/>
      </rPr>
      <t>ST</t>
    </r>
  </si>
  <si>
    <t xml:space="preserve">  1) กิจกรรม การศึกษาเพิ่มเติม/ฝึกอบรม/ประชุม/ดูงาน ต่างประเทศ</t>
  </si>
  <si>
    <t xml:space="preserve">  2) กิจกรรม การศึกษาเพิ่มเติม/ฝึกอบรม/ประชุม/ดูงานในประเทศ</t>
  </si>
  <si>
    <t>ยุทธศาสตร์ที่ 2 พัฒนาศักยภาพของนักบริหารและเตรียมความพร้อมการเป็นผู้นำในการปฏิบัติภารกิจของเมืองในอนาคต</t>
  </si>
  <si>
    <t>2.1 เสริมสร้างและพัฒนาสมรรถนะ</t>
  </si>
  <si>
    <t>/ทักษะ ด้านการบริหารของนักบริหาร</t>
  </si>
  <si>
    <t>ให้เหมาะสมกับการปฏิบัติงาน</t>
  </si>
  <si>
    <t>2.2 เตรียมทรัพยากรบุคคลของ</t>
  </si>
  <si>
    <t>กรุงเทพมหานครเพื่อก้าวสู่การเป็น</t>
  </si>
  <si>
    <t>ผู้บริหารในอนาคต</t>
  </si>
  <si>
    <t>2.3 พัฒนาบุคลากรที่มีความเหมาะสม</t>
  </si>
  <si>
    <t>กับงานและมีศักยภาพสูง</t>
  </si>
  <si>
    <t>ยุทธศาสตร์ที่ 3 เพิ่มประสิทธิภาพเครื่องมือและกลไกในการขับเคลื่อนการพัฒนาทรัพยากรบุคคลของกรุงเทพมหานคร</t>
  </si>
  <si>
    <t>3.1 สร้างกลไกในการขับเคลื่อน</t>
  </si>
  <si>
    <t>การพัฒนาทรัพยากรบุคคลของ</t>
  </si>
  <si>
    <t>กรุงเทพมหานคร</t>
  </si>
  <si>
    <t>ยุทธศาสตร์ที่ 4 สร้างวัฒนธรรมองค์กรสมัยใหม่</t>
  </si>
  <si>
    <t xml:space="preserve">4.1 สร้างวัฒนธรรมเพื่อการพัฒนา </t>
  </si>
  <si>
    <t>(Innovation Organization)</t>
  </si>
  <si>
    <t>2) หลักสูตรการเสริมสร้างประสิทธิภาพในการพัฒนางาน</t>
  </si>
  <si>
    <t xml:space="preserve">4) หลักสูตรการสัมมนาก่อนเกษียณอายุราชการ </t>
  </si>
  <si>
    <t>4.2 สร้างองค์กรแห่งการเรียนรู้</t>
  </si>
  <si>
    <t>(Learning Organization)</t>
  </si>
  <si>
    <t>4.3 สร้างองค์กรแห่งความสุข</t>
  </si>
  <si>
    <t>(Happy Workplace)</t>
  </si>
  <si>
    <t>ยกเลิกหลักสูตร</t>
  </si>
  <si>
    <t>3) หลักสูตรการสร้างองค์กรแห่งการเรียนรู้ (Learning Organization)</t>
  </si>
  <si>
    <t>สรุปผลการดำเนินโครงการฝึกอบรมตามแผนพัฒนาข้าราชการกรุงเทพมหานครและบุคลากรกรุงเทพมหานคร ประจำปีงบประมาณ พ.ศ. 2565</t>
  </si>
  <si>
    <t>1) หลักสูตรการฝึกอบรมนักบริหารมหานครระดับสูง รุ่นที่ 16 - 17</t>
  </si>
  <si>
    <t>3) หลักสูตรการฝึกอบรมปฐมนิเทศข้าราชการกรุงเทพมหานคร</t>
  </si>
  <si>
    <t>4) หลักสูตรการฝึกอบรม Coaching &amp; Mentoing เพื่อพัฒนาคุณาภาพการปฏิบัติงาน</t>
  </si>
  <si>
    <t>7) หลักสูตรการพัฒนาบุคลากรผู้มีศักยภาพ (Talent Dvelopment)</t>
  </si>
  <si>
    <t>1) หลักสูตรการวิจัยและพัฒนาคุณภาพงาน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</si>
</sst>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165" fontId="4" fillId="0" borderId="0" xfId="1" applyNumberFormat="1" applyFont="1"/>
    <xf numFmtId="0" fontId="5" fillId="2" borderId="6" xfId="2" applyFont="1" applyFill="1" applyBorder="1" applyAlignment="1">
      <alignment vertical="center"/>
    </xf>
    <xf numFmtId="165" fontId="3" fillId="2" borderId="6" xfId="3" applyNumberFormat="1" applyFont="1" applyFill="1" applyBorder="1" applyAlignment="1">
      <alignment horizontal="center"/>
    </xf>
    <xf numFmtId="0" fontId="4" fillId="0" borderId="6" xfId="2" applyFont="1" applyBorder="1"/>
    <xf numFmtId="166" fontId="6" fillId="0" borderId="6" xfId="4" applyNumberFormat="1" applyFont="1" applyFill="1" applyBorder="1" applyAlignment="1">
      <alignment horizontal="right" vertical="top"/>
    </xf>
    <xf numFmtId="0" fontId="6" fillId="0" borderId="6" xfId="2" applyFont="1" applyBorder="1"/>
    <xf numFmtId="165" fontId="6" fillId="0" borderId="6" xfId="3" applyNumberFormat="1" applyFont="1" applyFill="1" applyBorder="1" applyAlignment="1">
      <alignment horizontal="center"/>
    </xf>
    <xf numFmtId="0" fontId="6" fillId="0" borderId="5" xfId="2" applyFont="1" applyBorder="1" applyAlignment="1">
      <alignment vertical="center" shrinkToFit="1"/>
    </xf>
    <xf numFmtId="165" fontId="4" fillId="0" borderId="5" xfId="3" applyNumberFormat="1" applyFont="1" applyFill="1" applyBorder="1" applyAlignment="1">
      <alignment horizontal="center"/>
    </xf>
    <xf numFmtId="0" fontId="6" fillId="0" borderId="6" xfId="2" applyFont="1" applyBorder="1" applyAlignment="1">
      <alignment vertical="center"/>
    </xf>
    <xf numFmtId="165" fontId="4" fillId="0" borderId="6" xfId="3" applyNumberFormat="1" applyFont="1" applyFill="1" applyBorder="1" applyAlignment="1">
      <alignment horizontal="center"/>
    </xf>
    <xf numFmtId="0" fontId="6" fillId="0" borderId="1" xfId="2" applyFont="1" applyBorder="1" applyAlignment="1">
      <alignment vertical="center"/>
    </xf>
    <xf numFmtId="165" fontId="4" fillId="0" borderId="1" xfId="3" applyNumberFormat="1" applyFont="1" applyFill="1" applyBorder="1" applyAlignment="1">
      <alignment horizontal="center"/>
    </xf>
    <xf numFmtId="0" fontId="4" fillId="0" borderId="0" xfId="2" applyFont="1"/>
    <xf numFmtId="0" fontId="5" fillId="5" borderId="6" xfId="2" applyFont="1" applyFill="1" applyBorder="1"/>
    <xf numFmtId="165" fontId="5" fillId="5" borderId="6" xfId="3" applyNumberFormat="1" applyFont="1" applyFill="1" applyBorder="1" applyAlignment="1">
      <alignment horizontal="center"/>
    </xf>
    <xf numFmtId="0" fontId="6" fillId="0" borderId="5" xfId="2" applyFont="1" applyBorder="1"/>
    <xf numFmtId="165" fontId="6" fillId="0" borderId="5" xfId="3" applyNumberFormat="1" applyFont="1" applyFill="1" applyBorder="1" applyAlignment="1">
      <alignment horizontal="center"/>
    </xf>
    <xf numFmtId="165" fontId="3" fillId="0" borderId="0" xfId="1" applyNumberFormat="1" applyFont="1"/>
    <xf numFmtId="165" fontId="4" fillId="0" borderId="6" xfId="1" applyNumberFormat="1" applyFont="1" applyBorder="1"/>
    <xf numFmtId="0" fontId="5" fillId="3" borderId="6" xfId="2" applyFont="1" applyFill="1" applyBorder="1" applyAlignment="1">
      <alignment vertical="center"/>
    </xf>
    <xf numFmtId="165" fontId="3" fillId="3" borderId="6" xfId="3" applyNumberFormat="1" applyFont="1" applyFill="1" applyBorder="1" applyAlignment="1">
      <alignment horizontal="center"/>
    </xf>
    <xf numFmtId="0" fontId="3" fillId="4" borderId="6" xfId="2" applyFont="1" applyFill="1" applyBorder="1" applyAlignment="1">
      <alignment shrinkToFit="1"/>
    </xf>
    <xf numFmtId="165" fontId="3" fillId="4" borderId="6" xfId="3" applyNumberFormat="1" applyFont="1" applyFill="1" applyBorder="1" applyAlignment="1">
      <alignment horizontal="center"/>
    </xf>
    <xf numFmtId="0" fontId="3" fillId="0" borderId="0" xfId="2" applyFont="1" applyAlignment="1">
      <alignment horizontal="left"/>
    </xf>
    <xf numFmtId="0" fontId="3" fillId="0" borderId="5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6" fillId="0" borderId="4" xfId="2" applyFont="1" applyBorder="1" applyAlignment="1">
      <alignment vertical="center" shrinkToFit="1"/>
    </xf>
    <xf numFmtId="165" fontId="4" fillId="0" borderId="4" xfId="3" applyNumberFormat="1" applyFont="1" applyFill="1" applyBorder="1" applyAlignment="1">
      <alignment horizontal="center"/>
    </xf>
    <xf numFmtId="0" fontId="6" fillId="0" borderId="1" xfId="2" applyFont="1" applyBorder="1" applyAlignment="1">
      <alignment vertical="center" shrinkToFit="1"/>
    </xf>
    <xf numFmtId="165" fontId="4" fillId="0" borderId="1" xfId="1" applyNumberFormat="1" applyFont="1" applyBorder="1"/>
    <xf numFmtId="0" fontId="4" fillId="0" borderId="4" xfId="2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4" fillId="0" borderId="1" xfId="2" applyFont="1" applyBorder="1" applyAlignment="1">
      <alignment horizontal="left"/>
    </xf>
    <xf numFmtId="165" fontId="4" fillId="0" borderId="4" xfId="1" applyNumberFormat="1" applyFont="1" applyBorder="1"/>
    <xf numFmtId="165" fontId="4" fillId="0" borderId="5" xfId="1" applyNumberFormat="1" applyFont="1" applyBorder="1"/>
    <xf numFmtId="0" fontId="4" fillId="0" borderId="1" xfId="2" applyFont="1" applyBorder="1"/>
    <xf numFmtId="0" fontId="4" fillId="0" borderId="4" xfId="2" applyFont="1" applyBorder="1"/>
    <xf numFmtId="0" fontId="3" fillId="0" borderId="7" xfId="2" applyFont="1" applyBorder="1" applyAlignment="1">
      <alignment horizontal="center"/>
    </xf>
    <xf numFmtId="165" fontId="4" fillId="0" borderId="10" xfId="1" applyNumberFormat="1" applyFont="1" applyBorder="1"/>
    <xf numFmtId="165" fontId="4" fillId="0" borderId="7" xfId="1" applyNumberFormat="1" applyFont="1" applyBorder="1"/>
    <xf numFmtId="0" fontId="6" fillId="0" borderId="1" xfId="2" applyFont="1" applyBorder="1"/>
    <xf numFmtId="165" fontId="6" fillId="0" borderId="1" xfId="3" applyNumberFormat="1" applyFont="1" applyFill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4" fillId="0" borderId="11" xfId="1" applyNumberFormat="1" applyFont="1" applyFill="1" applyBorder="1"/>
    <xf numFmtId="165" fontId="4" fillId="0" borderId="10" xfId="1" applyNumberFormat="1" applyFont="1" applyFill="1" applyBorder="1"/>
    <xf numFmtId="165" fontId="4" fillId="0" borderId="8" xfId="1" applyNumberFormat="1" applyFont="1" applyFill="1" applyBorder="1"/>
    <xf numFmtId="0" fontId="4" fillId="0" borderId="1" xfId="2" applyFont="1" applyBorder="1" applyAlignment="1">
      <alignment shrinkToFit="1"/>
    </xf>
    <xf numFmtId="165" fontId="4" fillId="0" borderId="0" xfId="1" applyNumberFormat="1" applyFont="1" applyFill="1"/>
    <xf numFmtId="0" fontId="4" fillId="0" borderId="5" xfId="2" applyFont="1" applyBorder="1" applyAlignment="1">
      <alignment shrinkToFit="1"/>
    </xf>
    <xf numFmtId="165" fontId="4" fillId="0" borderId="5" xfId="3" applyNumberFormat="1" applyFont="1" applyFill="1" applyBorder="1"/>
    <xf numFmtId="165" fontId="4" fillId="0" borderId="9" xfId="1" applyNumberFormat="1" applyFont="1" applyFill="1" applyBorder="1"/>
    <xf numFmtId="0" fontId="3" fillId="0" borderId="3" xfId="2" applyFont="1" applyBorder="1" applyAlignment="1">
      <alignment horizontal="center"/>
    </xf>
    <xf numFmtId="165" fontId="5" fillId="5" borderId="6" xfId="2" applyNumberFormat="1" applyFont="1" applyFill="1" applyBorder="1"/>
    <xf numFmtId="0" fontId="4" fillId="0" borderId="5" xfId="0" applyFont="1" applyBorder="1"/>
    <xf numFmtId="0" fontId="4" fillId="0" borderId="1" xfId="0" applyFont="1" applyBorder="1"/>
    <xf numFmtId="0" fontId="4" fillId="0" borderId="4" xfId="0" applyFont="1" applyBorder="1"/>
    <xf numFmtId="0" fontId="3" fillId="0" borderId="2" xfId="2" applyFont="1" applyBorder="1" applyAlignment="1">
      <alignment horizontal="left"/>
    </xf>
    <xf numFmtId="0" fontId="3" fillId="0" borderId="11" xfId="2" applyFont="1" applyBorder="1" applyAlignment="1">
      <alignment horizontal="left"/>
    </xf>
    <xf numFmtId="0" fontId="4" fillId="0" borderId="13" xfId="2" applyFont="1" applyBorder="1" applyAlignment="1">
      <alignment horizontal="left"/>
    </xf>
    <xf numFmtId="0" fontId="4" fillId="0" borderId="11" xfId="2" applyFont="1" applyBorder="1" applyAlignment="1">
      <alignment horizontal="left"/>
    </xf>
    <xf numFmtId="0" fontId="4" fillId="0" borderId="12" xfId="0" applyFont="1" applyBorder="1"/>
    <xf numFmtId="0" fontId="4" fillId="0" borderId="11" xfId="0" applyFont="1" applyBorder="1"/>
    <xf numFmtId="165" fontId="4" fillId="0" borderId="4" xfId="1" applyNumberFormat="1" applyFont="1" applyBorder="1" applyAlignment="1">
      <alignment horizontal="center"/>
    </xf>
    <xf numFmtId="0" fontId="6" fillId="0" borderId="10" xfId="2" applyFont="1" applyBorder="1"/>
    <xf numFmtId="165" fontId="3" fillId="6" borderId="6" xfId="1" applyNumberFormat="1" applyFont="1" applyFill="1" applyBorder="1" applyAlignment="1">
      <alignment horizontal="center" vertical="center"/>
    </xf>
    <xf numFmtId="165" fontId="3" fillId="6" borderId="7" xfId="1" applyNumberFormat="1" applyFont="1" applyFill="1" applyBorder="1" applyAlignment="1">
      <alignment horizontal="center" vertical="center"/>
    </xf>
    <xf numFmtId="0" fontId="3" fillId="6" borderId="6" xfId="2" applyFont="1" applyFill="1" applyBorder="1" applyAlignment="1">
      <alignment horizontal="center"/>
    </xf>
    <xf numFmtId="165" fontId="3" fillId="6" borderId="6" xfId="3" applyNumberFormat="1" applyFont="1" applyFill="1" applyBorder="1" applyAlignment="1">
      <alignment horizontal="center"/>
    </xf>
    <xf numFmtId="165" fontId="3" fillId="3" borderId="6" xfId="1" applyNumberFormat="1" applyFont="1" applyFill="1" applyBorder="1"/>
    <xf numFmtId="165" fontId="3" fillId="2" borderId="6" xfId="1" applyNumberFormat="1" applyFont="1" applyFill="1" applyBorder="1"/>
    <xf numFmtId="165" fontId="3" fillId="4" borderId="6" xfId="1" applyNumberFormat="1" applyFont="1" applyFill="1" applyBorder="1"/>
    <xf numFmtId="165" fontId="3" fillId="6" borderId="6" xfId="1" applyNumberFormat="1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3" fillId="6" borderId="1" xfId="2" applyFont="1" applyFill="1" applyBorder="1" applyAlignment="1">
      <alignment horizontal="center" vertical="center"/>
    </xf>
    <xf numFmtId="0" fontId="3" fillId="6" borderId="5" xfId="2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 wrapText="1"/>
    </xf>
    <xf numFmtId="165" fontId="3" fillId="6" borderId="2" xfId="1" applyNumberFormat="1" applyFont="1" applyFill="1" applyBorder="1" applyAlignment="1">
      <alignment horizontal="center"/>
    </xf>
    <xf numFmtId="165" fontId="3" fillId="6" borderId="3" xfId="1" applyNumberFormat="1" applyFont="1" applyFill="1" applyBorder="1" applyAlignment="1">
      <alignment horizontal="center"/>
    </xf>
    <xf numFmtId="165" fontId="3" fillId="6" borderId="6" xfId="1" applyNumberFormat="1" applyFont="1" applyFill="1" applyBorder="1" applyAlignment="1">
      <alignment horizontal="center" vertical="center"/>
    </xf>
  </cellXfs>
  <cellStyles count="5">
    <cellStyle name="Comma 2" xfId="3" xr:uid="{14687881-CCA4-4DAC-9E90-9D962075D14C}"/>
    <cellStyle name="Comma 3" xfId="4" xr:uid="{4F2D432E-4500-4C68-A9FD-EA53862C781C}"/>
    <cellStyle name="Normal 2" xfId="2" xr:uid="{BC826C7D-4D2D-4993-9AAB-48CF853FF988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41FF-8E2F-41CD-9D4D-6530C436073B}">
  <dimension ref="A1:G51"/>
  <sheetViews>
    <sheetView tabSelected="1" view="pageBreakPreview" topLeftCell="A4" zoomScale="60" zoomScaleNormal="100" workbookViewId="0">
      <selection activeCell="E44" sqref="E44"/>
    </sheetView>
  </sheetViews>
  <sheetFormatPr defaultRowHeight="24"/>
  <cols>
    <col min="1" max="1" width="32.7109375" style="2" customWidth="1"/>
    <col min="2" max="2" width="106.28515625" style="2" bestFit="1" customWidth="1"/>
    <col min="3" max="3" width="11.42578125" style="3" customWidth="1"/>
    <col min="4" max="4" width="14.28515625" style="3" bestFit="1" customWidth="1"/>
    <col min="5" max="5" width="15.140625" style="3" bestFit="1" customWidth="1"/>
    <col min="6" max="6" width="13.42578125" style="3" bestFit="1" customWidth="1"/>
    <col min="7" max="16384" width="9.140625" style="2"/>
  </cols>
  <sheetData>
    <row r="1" spans="1:7">
      <c r="A1" s="77" t="s">
        <v>69</v>
      </c>
      <c r="B1" s="77"/>
      <c r="C1" s="77"/>
      <c r="D1" s="77"/>
      <c r="E1" s="77"/>
      <c r="F1" s="77"/>
      <c r="G1" s="77"/>
    </row>
    <row r="2" spans="1:7">
      <c r="A2" s="77" t="s">
        <v>0</v>
      </c>
      <c r="B2" s="77"/>
      <c r="C2" s="77"/>
      <c r="D2" s="77"/>
      <c r="E2" s="77"/>
      <c r="F2" s="77"/>
      <c r="G2" s="77"/>
    </row>
    <row r="3" spans="1:7">
      <c r="A3" s="27" t="s">
        <v>31</v>
      </c>
      <c r="B3" s="1"/>
      <c r="C3" s="1"/>
      <c r="D3" s="1"/>
      <c r="E3" s="1"/>
      <c r="F3" s="1"/>
      <c r="G3" s="1"/>
    </row>
    <row r="4" spans="1:7">
      <c r="A4" s="78" t="s">
        <v>32</v>
      </c>
      <c r="B4" s="80" t="s">
        <v>1</v>
      </c>
      <c r="C4" s="81" t="s">
        <v>4</v>
      </c>
      <c r="D4" s="82"/>
      <c r="E4" s="83" t="s">
        <v>5</v>
      </c>
      <c r="F4" s="83"/>
    </row>
    <row r="5" spans="1:7" ht="22.5" customHeight="1">
      <c r="A5" s="79"/>
      <c r="B5" s="79"/>
      <c r="C5" s="69" t="s">
        <v>2</v>
      </c>
      <c r="D5" s="70" t="s">
        <v>3</v>
      </c>
      <c r="E5" s="69" t="s">
        <v>2</v>
      </c>
      <c r="F5" s="70" t="s">
        <v>3</v>
      </c>
    </row>
    <row r="6" spans="1:7">
      <c r="A6" s="37" t="s">
        <v>33</v>
      </c>
      <c r="B6" s="33" t="s">
        <v>6</v>
      </c>
      <c r="C6" s="15">
        <v>150</v>
      </c>
      <c r="D6" s="34">
        <v>116</v>
      </c>
      <c r="E6" s="34">
        <v>1592500</v>
      </c>
      <c r="F6" s="34">
        <v>483709</v>
      </c>
    </row>
    <row r="7" spans="1:7">
      <c r="A7" s="35" t="s">
        <v>34</v>
      </c>
      <c r="B7" s="31"/>
      <c r="C7" s="32"/>
      <c r="D7" s="38"/>
      <c r="E7" s="38"/>
      <c r="F7" s="38"/>
    </row>
    <row r="8" spans="1:7">
      <c r="A8" s="35" t="s">
        <v>35</v>
      </c>
      <c r="B8" s="31"/>
      <c r="C8" s="32"/>
      <c r="D8" s="38"/>
      <c r="E8" s="38"/>
      <c r="F8" s="38"/>
    </row>
    <row r="9" spans="1:7">
      <c r="A9" s="35" t="s">
        <v>36</v>
      </c>
      <c r="B9" s="31"/>
      <c r="C9" s="32"/>
      <c r="D9" s="38"/>
      <c r="E9" s="38"/>
      <c r="F9" s="38"/>
    </row>
    <row r="10" spans="1:7">
      <c r="A10" s="36" t="s">
        <v>37</v>
      </c>
      <c r="B10" s="10"/>
      <c r="C10" s="11"/>
      <c r="D10" s="39"/>
      <c r="E10" s="39"/>
      <c r="F10" s="39"/>
    </row>
    <row r="11" spans="1:7">
      <c r="A11" s="40" t="s">
        <v>38</v>
      </c>
      <c r="B11" s="23" t="s">
        <v>10</v>
      </c>
      <c r="C11" s="24">
        <v>4680</v>
      </c>
      <c r="D11" s="73">
        <v>3330</v>
      </c>
      <c r="E11" s="73">
        <v>30427000</v>
      </c>
      <c r="F11" s="73">
        <v>7368498</v>
      </c>
    </row>
    <row r="12" spans="1:7">
      <c r="A12" s="41" t="s">
        <v>39</v>
      </c>
      <c r="B12" s="12" t="s">
        <v>11</v>
      </c>
      <c r="C12" s="13">
        <v>250</v>
      </c>
      <c r="D12" s="22">
        <v>92</v>
      </c>
      <c r="E12" s="22">
        <v>2047500</v>
      </c>
      <c r="F12" s="22">
        <v>315199</v>
      </c>
    </row>
    <row r="13" spans="1:7">
      <c r="A13" s="41" t="s">
        <v>40</v>
      </c>
      <c r="B13" s="12" t="s">
        <v>71</v>
      </c>
      <c r="C13" s="9">
        <v>1440</v>
      </c>
      <c r="D13" s="22">
        <v>639</v>
      </c>
      <c r="E13" s="22">
        <v>12532800</v>
      </c>
      <c r="F13" s="22">
        <v>1768840</v>
      </c>
    </row>
    <row r="14" spans="1:7" ht="27">
      <c r="A14" s="41" t="s">
        <v>42</v>
      </c>
      <c r="B14" s="12" t="s">
        <v>72</v>
      </c>
      <c r="C14" s="9">
        <v>200</v>
      </c>
      <c r="D14" s="22">
        <v>70</v>
      </c>
      <c r="E14" s="22">
        <v>1640000</v>
      </c>
      <c r="F14" s="22">
        <v>762300</v>
      </c>
    </row>
    <row r="15" spans="1:7">
      <c r="A15" s="41" t="s">
        <v>41</v>
      </c>
      <c r="B15" s="12" t="s">
        <v>12</v>
      </c>
      <c r="C15" s="9">
        <v>150</v>
      </c>
      <c r="D15" s="22">
        <v>137</v>
      </c>
      <c r="E15" s="22">
        <v>1232500</v>
      </c>
      <c r="F15" s="22">
        <v>376730</v>
      </c>
    </row>
    <row r="16" spans="1:7">
      <c r="A16" s="29"/>
      <c r="B16" s="12" t="s">
        <v>13</v>
      </c>
      <c r="C16" s="9">
        <v>180</v>
      </c>
      <c r="D16" s="22">
        <v>107</v>
      </c>
      <c r="E16" s="22">
        <v>1508600</v>
      </c>
      <c r="F16" s="22">
        <v>433382</v>
      </c>
    </row>
    <row r="17" spans="1:7">
      <c r="A17" s="29"/>
      <c r="B17" s="12" t="s">
        <v>14</v>
      </c>
      <c r="C17" s="9">
        <v>260</v>
      </c>
      <c r="D17" s="22">
        <v>78</v>
      </c>
      <c r="E17" s="22">
        <v>1720000</v>
      </c>
      <c r="F17" s="22">
        <v>99550</v>
      </c>
    </row>
    <row r="18" spans="1:7">
      <c r="A18" s="29"/>
      <c r="B18" s="12" t="s">
        <v>15</v>
      </c>
      <c r="C18" s="13">
        <v>1000</v>
      </c>
      <c r="D18" s="22">
        <v>1278</v>
      </c>
      <c r="E18" s="22">
        <v>3685800</v>
      </c>
      <c r="F18" s="22">
        <v>1245595</v>
      </c>
    </row>
    <row r="19" spans="1:7">
      <c r="A19" s="29"/>
      <c r="B19" s="12" t="s">
        <v>16</v>
      </c>
      <c r="C19" s="13">
        <v>250</v>
      </c>
      <c r="D19" s="22">
        <v>196</v>
      </c>
      <c r="E19" s="22">
        <v>630500</v>
      </c>
      <c r="F19" s="22">
        <v>438910</v>
      </c>
    </row>
    <row r="20" spans="1:7">
      <c r="A20" s="29"/>
      <c r="B20" s="12" t="s">
        <v>17</v>
      </c>
      <c r="C20" s="13">
        <v>200</v>
      </c>
      <c r="D20" s="22">
        <v>200</v>
      </c>
      <c r="E20" s="22">
        <v>473800</v>
      </c>
      <c r="F20" s="22">
        <v>158780</v>
      </c>
    </row>
    <row r="21" spans="1:7">
      <c r="A21" s="29"/>
      <c r="B21" s="12" t="s">
        <v>18</v>
      </c>
      <c r="C21" s="13">
        <v>400</v>
      </c>
      <c r="D21" s="22">
        <v>301</v>
      </c>
      <c r="E21" s="22">
        <v>3164800</v>
      </c>
      <c r="F21" s="22">
        <v>1185660</v>
      </c>
    </row>
    <row r="22" spans="1:7">
      <c r="A22" s="29"/>
      <c r="B22" s="14" t="s">
        <v>19</v>
      </c>
      <c r="C22" s="15">
        <v>200</v>
      </c>
      <c r="D22" s="22">
        <v>116</v>
      </c>
      <c r="E22" s="22">
        <v>198200</v>
      </c>
      <c r="F22" s="22">
        <v>99843</v>
      </c>
    </row>
    <row r="23" spans="1:7">
      <c r="A23" s="29"/>
      <c r="B23" s="4" t="s">
        <v>9</v>
      </c>
      <c r="C23" s="5">
        <f>SUM(C24:C25)</f>
        <v>1070</v>
      </c>
      <c r="D23" s="74">
        <v>403</v>
      </c>
      <c r="E23" s="74">
        <v>55619095</v>
      </c>
      <c r="F23" s="74">
        <v>32176755</v>
      </c>
    </row>
    <row r="24" spans="1:7">
      <c r="A24" s="30"/>
      <c r="B24" s="8" t="s">
        <v>43</v>
      </c>
      <c r="C24" s="9">
        <v>57</v>
      </c>
      <c r="D24" s="22">
        <v>23</v>
      </c>
      <c r="E24" s="22">
        <v>15903200</v>
      </c>
      <c r="F24" s="22">
        <v>9868975</v>
      </c>
    </row>
    <row r="25" spans="1:7">
      <c r="A25" s="29"/>
      <c r="B25" s="6" t="s">
        <v>44</v>
      </c>
      <c r="C25" s="7">
        <v>1013</v>
      </c>
      <c r="D25" s="22">
        <v>380</v>
      </c>
      <c r="E25" s="22">
        <v>39715895</v>
      </c>
      <c r="F25" s="22">
        <v>22307780</v>
      </c>
    </row>
    <row r="26" spans="1:7">
      <c r="A26" s="61" t="s">
        <v>45</v>
      </c>
      <c r="B26" s="1"/>
      <c r="C26" s="1"/>
      <c r="D26" s="1"/>
      <c r="E26" s="1"/>
      <c r="F26" s="42"/>
    </row>
    <row r="27" spans="1:7">
      <c r="A27" s="35" t="s">
        <v>46</v>
      </c>
      <c r="B27" s="25" t="s">
        <v>30</v>
      </c>
      <c r="C27" s="26">
        <f>SUM(C28:C36)</f>
        <v>727</v>
      </c>
      <c r="D27" s="75">
        <v>306</v>
      </c>
      <c r="E27" s="75">
        <v>25164900</v>
      </c>
      <c r="F27" s="75">
        <v>10919055</v>
      </c>
    </row>
    <row r="28" spans="1:7">
      <c r="A28" s="35" t="s">
        <v>47</v>
      </c>
      <c r="B28" s="19" t="s">
        <v>70</v>
      </c>
      <c r="C28" s="20">
        <v>40</v>
      </c>
      <c r="D28" s="22">
        <f>27+27</f>
        <v>54</v>
      </c>
      <c r="E28" s="22">
        <v>3063100</v>
      </c>
      <c r="F28" s="22">
        <v>2496692</v>
      </c>
    </row>
    <row r="29" spans="1:7">
      <c r="A29" s="35" t="s">
        <v>48</v>
      </c>
      <c r="B29" s="8" t="s">
        <v>20</v>
      </c>
      <c r="C29" s="9">
        <v>50</v>
      </c>
      <c r="D29" s="22">
        <v>39</v>
      </c>
      <c r="E29" s="22">
        <v>3706400</v>
      </c>
      <c r="F29" s="22">
        <v>2054083</v>
      </c>
    </row>
    <row r="30" spans="1:7">
      <c r="A30" s="30"/>
      <c r="B30" s="8" t="s">
        <v>21</v>
      </c>
      <c r="C30" s="9">
        <v>27</v>
      </c>
      <c r="D30" s="22">
        <v>26</v>
      </c>
      <c r="E30" s="22">
        <v>484000</v>
      </c>
      <c r="F30" s="22">
        <v>199034</v>
      </c>
      <c r="G30" s="21"/>
    </row>
    <row r="31" spans="1:7">
      <c r="A31" s="30"/>
      <c r="B31" s="8" t="s">
        <v>22</v>
      </c>
      <c r="C31" s="9">
        <v>190</v>
      </c>
      <c r="D31" s="22">
        <v>72</v>
      </c>
      <c r="E31" s="22">
        <v>7184800</v>
      </c>
      <c r="F31" s="22">
        <v>785425</v>
      </c>
    </row>
    <row r="32" spans="1:7">
      <c r="A32" s="28"/>
      <c r="B32" s="68"/>
      <c r="C32" s="9"/>
      <c r="D32" s="22"/>
      <c r="E32" s="22"/>
      <c r="F32" s="22"/>
    </row>
    <row r="33" spans="1:7">
      <c r="A33" s="37" t="s">
        <v>49</v>
      </c>
      <c r="B33" s="16" t="s">
        <v>23</v>
      </c>
      <c r="C33" s="20">
        <v>120</v>
      </c>
      <c r="D33" s="67" t="s">
        <v>67</v>
      </c>
      <c r="E33" s="67" t="s">
        <v>67</v>
      </c>
      <c r="F33" s="67" t="s">
        <v>67</v>
      </c>
    </row>
    <row r="34" spans="1:7">
      <c r="A34" s="35" t="s">
        <v>50</v>
      </c>
      <c r="B34" s="8" t="s">
        <v>24</v>
      </c>
      <c r="C34" s="9">
        <v>140</v>
      </c>
      <c r="D34" s="22">
        <v>120</v>
      </c>
      <c r="E34" s="22">
        <v>8461200</v>
      </c>
      <c r="F34" s="22">
        <v>5383821</v>
      </c>
    </row>
    <row r="35" spans="1:7">
      <c r="A35" s="36" t="s">
        <v>51</v>
      </c>
      <c r="B35" s="19"/>
      <c r="C35" s="20"/>
      <c r="D35" s="43"/>
      <c r="E35" s="43"/>
      <c r="F35" s="44"/>
    </row>
    <row r="36" spans="1:7">
      <c r="A36" s="37" t="s">
        <v>52</v>
      </c>
      <c r="B36" s="45" t="s">
        <v>73</v>
      </c>
      <c r="C36" s="46">
        <v>160</v>
      </c>
      <c r="D36" s="47" t="s">
        <v>67</v>
      </c>
      <c r="E36" s="47" t="s">
        <v>67</v>
      </c>
      <c r="F36" s="47" t="s">
        <v>67</v>
      </c>
    </row>
    <row r="37" spans="1:7">
      <c r="A37" s="36" t="s">
        <v>53</v>
      </c>
      <c r="B37" s="19"/>
      <c r="C37" s="20"/>
      <c r="D37" s="43"/>
      <c r="E37" s="39"/>
      <c r="F37" s="39"/>
    </row>
    <row r="38" spans="1:7">
      <c r="A38" s="62" t="s">
        <v>54</v>
      </c>
      <c r="B38" s="1"/>
      <c r="C38" s="1"/>
      <c r="D38" s="56"/>
      <c r="E38" s="56"/>
      <c r="F38" s="42"/>
      <c r="G38" s="3"/>
    </row>
    <row r="39" spans="1:7">
      <c r="A39" s="63" t="s">
        <v>55</v>
      </c>
      <c r="B39" s="51" t="s">
        <v>7</v>
      </c>
      <c r="C39" s="40">
        <v>259</v>
      </c>
      <c r="D39" s="52">
        <v>277</v>
      </c>
      <c r="E39" s="52">
        <v>990500</v>
      </c>
      <c r="F39" s="55">
        <v>107000</v>
      </c>
    </row>
    <row r="40" spans="1:7">
      <c r="A40" s="63" t="s">
        <v>56</v>
      </c>
      <c r="B40" s="53" t="s">
        <v>8</v>
      </c>
      <c r="C40" s="54"/>
      <c r="D40" s="48"/>
      <c r="E40" s="49"/>
      <c r="F40" s="50"/>
    </row>
    <row r="41" spans="1:7">
      <c r="A41" s="64" t="s">
        <v>57</v>
      </c>
      <c r="B41" s="6" t="s">
        <v>28</v>
      </c>
      <c r="C41" s="13">
        <v>300</v>
      </c>
      <c r="D41" s="13">
        <v>245</v>
      </c>
      <c r="E41" s="13">
        <v>306800</v>
      </c>
      <c r="F41" s="13">
        <v>15105</v>
      </c>
    </row>
    <row r="42" spans="1:7" ht="26.25" customHeight="1">
      <c r="A42" s="62" t="s">
        <v>58</v>
      </c>
      <c r="B42" s="56"/>
      <c r="C42" s="56"/>
      <c r="D42" s="56"/>
      <c r="E42" s="56"/>
      <c r="F42" s="42"/>
      <c r="G42" s="3"/>
    </row>
    <row r="43" spans="1:7">
      <c r="A43" s="63" t="s">
        <v>59</v>
      </c>
      <c r="B43" s="17" t="s">
        <v>25</v>
      </c>
      <c r="C43" s="18">
        <f>SUM(C44:C50)</f>
        <v>3510</v>
      </c>
      <c r="D43" s="57">
        <f>SUM(D44:D50)</f>
        <v>3257</v>
      </c>
      <c r="E43" s="18">
        <f>SUM(E44:E50)</f>
        <v>17757800</v>
      </c>
      <c r="F43" s="18">
        <f>SUM(F44:F50)</f>
        <v>3333553</v>
      </c>
    </row>
    <row r="44" spans="1:7">
      <c r="A44" s="63" t="s">
        <v>60</v>
      </c>
      <c r="B44" s="19" t="s">
        <v>74</v>
      </c>
      <c r="C44" s="20">
        <v>50</v>
      </c>
      <c r="D44" s="22">
        <v>25</v>
      </c>
      <c r="E44" s="22">
        <v>856000</v>
      </c>
      <c r="F44" s="22">
        <v>368300</v>
      </c>
    </row>
    <row r="45" spans="1:7">
      <c r="A45" s="58"/>
      <c r="B45" s="8" t="s">
        <v>61</v>
      </c>
      <c r="C45" s="9">
        <v>80</v>
      </c>
      <c r="D45" s="22">
        <v>111</v>
      </c>
      <c r="E45" s="22">
        <v>648000</v>
      </c>
      <c r="F45" s="22">
        <v>252080</v>
      </c>
    </row>
    <row r="46" spans="1:7">
      <c r="A46" s="65" t="s">
        <v>63</v>
      </c>
      <c r="B46" s="40" t="s">
        <v>68</v>
      </c>
      <c r="C46" s="15">
        <v>600</v>
      </c>
      <c r="D46" s="34">
        <v>490</v>
      </c>
      <c r="E46" s="34">
        <v>855200</v>
      </c>
      <c r="F46" s="34">
        <v>501680</v>
      </c>
    </row>
    <row r="47" spans="1:7" ht="20.25" customHeight="1">
      <c r="A47" s="66" t="s">
        <v>64</v>
      </c>
      <c r="B47" s="58"/>
      <c r="C47" s="39"/>
      <c r="D47" s="39"/>
      <c r="E47" s="39"/>
      <c r="F47" s="39"/>
    </row>
    <row r="48" spans="1:7">
      <c r="A48" s="59" t="s">
        <v>65</v>
      </c>
      <c r="B48" s="40" t="s">
        <v>62</v>
      </c>
      <c r="C48" s="15">
        <v>2500</v>
      </c>
      <c r="D48" s="34">
        <v>2399</v>
      </c>
      <c r="E48" s="34">
        <v>13185000</v>
      </c>
      <c r="F48" s="34">
        <v>1808148</v>
      </c>
    </row>
    <row r="49" spans="1:6" ht="24" customHeight="1">
      <c r="A49" s="60" t="s">
        <v>66</v>
      </c>
      <c r="B49" s="8" t="s">
        <v>26</v>
      </c>
      <c r="C49" s="9">
        <v>160</v>
      </c>
      <c r="D49" s="22">
        <v>154</v>
      </c>
      <c r="E49" s="22">
        <v>1115000</v>
      </c>
      <c r="F49" s="22">
        <v>253555</v>
      </c>
    </row>
    <row r="50" spans="1:6">
      <c r="A50" s="58"/>
      <c r="B50" s="8" t="s">
        <v>27</v>
      </c>
      <c r="C50" s="9">
        <v>120</v>
      </c>
      <c r="D50" s="22">
        <v>78</v>
      </c>
      <c r="E50" s="22">
        <v>1098600</v>
      </c>
      <c r="F50" s="22">
        <v>149790</v>
      </c>
    </row>
    <row r="51" spans="1:6">
      <c r="B51" s="71" t="s">
        <v>29</v>
      </c>
      <c r="C51" s="72">
        <f>SUM(C43,C27,C11,C23,C39,C41)</f>
        <v>10546</v>
      </c>
      <c r="D51" s="76">
        <v>7818</v>
      </c>
      <c r="E51" s="72">
        <v>130266095</v>
      </c>
      <c r="F51" s="72">
        <v>53919966</v>
      </c>
    </row>
  </sheetData>
  <mergeCells count="6">
    <mergeCell ref="A1:G1"/>
    <mergeCell ref="A2:G2"/>
    <mergeCell ref="A4:A5"/>
    <mergeCell ref="B4:B5"/>
    <mergeCell ref="C4:D4"/>
    <mergeCell ref="E4:F4"/>
  </mergeCells>
  <pageMargins left="0.27" right="0.15748031496062992" top="0.31496062992125984" bottom="0.15748031496062992" header="0.31496062992125984" footer="0.15748031496062992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สพข.65</vt:lpstr>
      <vt:lpstr>สพข.65!Print_Area</vt:lpstr>
      <vt:lpstr>สพข.65!Print_Titles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BMA-08</dc:creator>
  <cp:lastModifiedBy>BMA</cp:lastModifiedBy>
  <cp:lastPrinted>2023-08-23T10:13:48Z</cp:lastPrinted>
  <dcterms:created xsi:type="dcterms:W3CDTF">2023-07-12T06:26:05Z</dcterms:created>
  <dcterms:modified xsi:type="dcterms:W3CDTF">2023-08-31T08:30:48Z</dcterms:modified>
</cp:coreProperties>
</file>