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จัดทำเล่มสถิติปี 64\เอิร์ธ\"/>
    </mc:Choice>
  </mc:AlternateContent>
  <xr:revisionPtr revIDLastSave="0" documentId="13_ncr:1_{CDA88135-2DF0-45EE-9D1A-49C9BC0F6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เกิด 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'เกิด 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B54" i="1"/>
  <c r="L5" i="1"/>
  <c r="L6" i="1"/>
  <c r="L7" i="1"/>
  <c r="H7" i="1" s="1"/>
  <c r="L8" i="1"/>
  <c r="H8" i="1" s="1"/>
  <c r="L9" i="1"/>
  <c r="H9" i="1" s="1"/>
  <c r="L10" i="1"/>
  <c r="H10" i="1" s="1"/>
  <c r="L11" i="1"/>
  <c r="H11" i="1" s="1"/>
  <c r="L12" i="1"/>
  <c r="H12" i="1" s="1"/>
  <c r="L13" i="1"/>
  <c r="L14" i="1"/>
  <c r="H14" i="1" s="1"/>
  <c r="L15" i="1"/>
  <c r="H15" i="1" s="1"/>
  <c r="L16" i="1"/>
  <c r="H16" i="1" s="1"/>
  <c r="L17" i="1"/>
  <c r="L18" i="1"/>
  <c r="L19" i="1"/>
  <c r="H19" i="1" s="1"/>
  <c r="L20" i="1"/>
  <c r="H20" i="1" s="1"/>
  <c r="L21" i="1"/>
  <c r="L22" i="1"/>
  <c r="L23" i="1"/>
  <c r="L24" i="1"/>
  <c r="H24" i="1" s="1"/>
  <c r="L25" i="1"/>
  <c r="H25" i="1" s="1"/>
  <c r="L26" i="1"/>
  <c r="H26" i="1" s="1"/>
  <c r="L27" i="1"/>
  <c r="H27" i="1" s="1"/>
  <c r="L28" i="1"/>
  <c r="H28" i="1" s="1"/>
  <c r="L29" i="1"/>
  <c r="L30" i="1"/>
  <c r="H30" i="1" s="1"/>
  <c r="L31" i="1"/>
  <c r="H31" i="1" s="1"/>
  <c r="L32" i="1"/>
  <c r="H32" i="1" s="1"/>
  <c r="L33" i="1"/>
  <c r="L34" i="1"/>
  <c r="L35" i="1"/>
  <c r="H35" i="1" s="1"/>
  <c r="L36" i="1"/>
  <c r="H36" i="1" s="1"/>
  <c r="L37" i="1"/>
  <c r="L38" i="1"/>
  <c r="H38" i="1" s="1"/>
  <c r="L39" i="1"/>
  <c r="H39" i="1" s="1"/>
  <c r="L40" i="1"/>
  <c r="H40" i="1" s="1"/>
  <c r="L41" i="1"/>
  <c r="L42" i="1"/>
  <c r="H42" i="1" s="1"/>
  <c r="L43" i="1"/>
  <c r="H43" i="1" s="1"/>
  <c r="L44" i="1"/>
  <c r="H44" i="1" s="1"/>
  <c r="L45" i="1"/>
  <c r="L46" i="1"/>
  <c r="L47" i="1"/>
  <c r="L48" i="1"/>
  <c r="H48" i="1" s="1"/>
  <c r="L49" i="1"/>
  <c r="H49" i="1" s="1"/>
  <c r="L50" i="1"/>
  <c r="H50" i="1" s="1"/>
  <c r="L51" i="1"/>
  <c r="H51" i="1" s="1"/>
  <c r="L52" i="1"/>
  <c r="H52" i="1" s="1"/>
  <c r="L53" i="1"/>
  <c r="L4" i="1"/>
  <c r="H4" i="1" s="1"/>
  <c r="K54" i="1"/>
  <c r="L54" i="1" s="1"/>
  <c r="I5" i="1"/>
  <c r="I53" i="1"/>
  <c r="I4" i="1"/>
  <c r="H5" i="1"/>
  <c r="H6" i="1"/>
  <c r="H13" i="1"/>
  <c r="H17" i="1"/>
  <c r="H18" i="1"/>
  <c r="H21" i="1"/>
  <c r="H22" i="1"/>
  <c r="H23" i="1"/>
  <c r="H29" i="1"/>
  <c r="H33" i="1"/>
  <c r="H34" i="1"/>
  <c r="H37" i="1"/>
  <c r="H41" i="1"/>
  <c r="H45" i="1"/>
  <c r="H46" i="1"/>
  <c r="H47" i="1"/>
  <c r="H53" i="1"/>
  <c r="F54" i="1"/>
  <c r="G54" i="1"/>
  <c r="E54" i="1"/>
  <c r="D54" i="1"/>
  <c r="C54" i="1"/>
  <c r="I54" i="1" l="1"/>
  <c r="H54" i="1"/>
</calcChain>
</file>

<file path=xl/sharedStrings.xml><?xml version="1.0" encoding="utf-8"?>
<sst xmlns="http://schemas.openxmlformats.org/spreadsheetml/2006/main" count="65" uniqueCount="61">
  <si>
    <t>แหล่งข้อมูล : สำนักบริหารการทะเบียน กรมการปกครอง กระทรวงมหาดไทย</t>
  </si>
  <si>
    <t>รวม</t>
  </si>
  <si>
    <t>ห้วยขวาง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</si>
  <si>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</si>
  <si>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</si>
  <si>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</si>
  <si>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</si>
  <si>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</si>
  <si>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</si>
  <si>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</si>
  <si>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</si>
  <si>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</si>
  <si>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</si>
  <si>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</si>
  <si>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</si>
  <si>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</si>
  <si>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</si>
  <si>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</si>
  <si>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</si>
  <si>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</si>
  <si>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</si>
  <si>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</si>
  <si>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</si>
  <si>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</si>
  <si>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</si>
  <si>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</si>
  <si>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</si>
  <si>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</si>
  <si>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</si>
  <si>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</si>
  <si>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</si>
  <si>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</si>
  <si>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บางคอแหลม</t>
  </si>
  <si>
    <t>บางขุนเทียน</t>
  </si>
  <si>
    <t>บางกะปิ</t>
  </si>
  <si>
    <t>บางกอกน้อย</t>
  </si>
  <si>
    <t>บางกอกใหญ่</t>
  </si>
  <si>
    <t>บางแค</t>
  </si>
  <si>
    <t>บางเขน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</si>
  <si>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</si>
  <si>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</si>
  <si>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</si>
  <si>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</si>
  <si>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</si>
  <si>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</si>
  <si>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</si>
  <si>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</si>
  <si>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</si>
  <si>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</si>
  <si>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</si>
  <si>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</si>
  <si>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</si>
  <si>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ประชากร</t>
  </si>
  <si>
    <t xml:space="preserve"> 1,000 คน</t>
  </si>
  <si>
    <t>หญิง</t>
  </si>
  <si>
    <t>ชาย</t>
  </si>
  <si>
    <t>เพิ่ม/ลด</t>
  </si>
  <si>
    <t>ต่อประชากร</t>
  </si>
  <si>
    <t>สำนักงานเขต</t>
  </si>
  <si>
    <t>จำนวนประชากรเกิด ในกรุงเทพมหานคร จำแนกตามสำนักงานเขต พ.ศ. 2563 - 2564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</si>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</sst>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;[Red]#,##0"/>
    <numFmt numFmtId="191" formatCode="#,##0.000"/>
  </numFmts>
  <fonts count="83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1"/>
      <name val="TH SarabunPSK"/>
      <family val="2"/>
    </font>
    <font>
      <sz val="11"/>
      <color rgb="FFFF000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DilleniaUPC"/>
      <family val="1"/>
      <charset val="222"/>
    </font>
    <font>
      <b/>
      <sz val="13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2"/>
      <name val="TH SarabunPSK"/>
      <family val="2"/>
    </font>
    <font>
      <u/>
      <sz val="11"/>
      <color theme="10"/>
      <name val="Tahoma"/>
      <family val="2"/>
    </font>
    <font>
      <b/>
      <sz val="12"/>
      <color rgb="FFFF0000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E2E4FF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97">
    <xf numFmtId="0" fontId="0" fillId="0" borderId="0"/>
    <xf numFmtId="9" fontId="8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1" borderId="6" applyNumberFormat="0" applyAlignment="0" applyProtection="0"/>
    <xf numFmtId="0" fontId="18" fillId="24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24" borderId="6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6" applyNumberFormat="0" applyAlignment="0" applyProtection="0"/>
    <xf numFmtId="0" fontId="31" fillId="13" borderId="6" applyNumberFormat="0" applyAlignment="0" applyProtection="0"/>
    <xf numFmtId="0" fontId="31" fillId="3" borderId="6" applyNumberFormat="0" applyAlignment="0" applyProtection="0"/>
    <xf numFmtId="0" fontId="31" fillId="3" borderId="6" applyNumberFormat="0" applyAlignment="0" applyProtection="0"/>
    <xf numFmtId="0" fontId="31" fillId="13" borderId="6" applyNumberFormat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1" fillId="0" borderId="0"/>
    <xf numFmtId="0" fontId="6" fillId="0" borderId="0"/>
    <xf numFmtId="0" fontId="6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2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35" fillId="11" borderId="15" applyNumberFormat="0" applyAlignment="0" applyProtection="0"/>
    <xf numFmtId="0" fontId="35" fillId="24" borderId="15" applyNumberFormat="0" applyAlignment="0" applyProtection="0"/>
    <xf numFmtId="0" fontId="35" fillId="11" borderId="15" applyNumberFormat="0" applyAlignment="0" applyProtection="0"/>
    <xf numFmtId="0" fontId="35" fillId="11" borderId="15" applyNumberFormat="0" applyAlignment="0" applyProtection="0"/>
    <xf numFmtId="0" fontId="35" fillId="24" borderId="15" applyNumberFormat="0" applyAlignment="0" applyProtection="0"/>
    <xf numFmtId="16" fontId="9" fillId="0" borderId="4">
      <alignment horizontal="righ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6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25" borderId="7" applyNumberFormat="0" applyAlignment="0" applyProtection="0"/>
    <xf numFmtId="0" fontId="44" fillId="25" borderId="7" applyNumberFormat="0" applyAlignment="0" applyProtection="0"/>
    <xf numFmtId="0" fontId="43" fillId="25" borderId="7" applyNumberFormat="0" applyAlignment="0" applyProtection="0"/>
    <xf numFmtId="0" fontId="19" fillId="25" borderId="7" applyNumberFormat="0" applyAlignment="0" applyProtection="0"/>
    <xf numFmtId="0" fontId="44" fillId="25" borderId="7" applyNumberFormat="0" applyAlignment="0" applyProtection="0"/>
    <xf numFmtId="0" fontId="44" fillId="25" borderId="7" applyNumberFormat="0" applyAlignment="0" applyProtection="0"/>
    <xf numFmtId="0" fontId="44" fillId="25" borderId="7" applyNumberFormat="0" applyAlignment="0" applyProtection="0"/>
    <xf numFmtId="0" fontId="44" fillId="25" borderId="7" applyNumberFormat="0" applyAlignment="0" applyProtection="0"/>
    <xf numFmtId="0" fontId="44" fillId="25" borderId="7" applyNumberFormat="0" applyAlignment="0" applyProtection="0"/>
    <xf numFmtId="0" fontId="45" fillId="0" borderId="13" applyNumberFormat="0" applyFill="0" applyAlignment="0" applyProtection="0"/>
    <xf numFmtId="0" fontId="46" fillId="0" borderId="13" applyNumberFormat="0" applyFill="0" applyAlignment="0" applyProtection="0"/>
    <xf numFmtId="0" fontId="45" fillId="0" borderId="13" applyNumberFormat="0" applyFill="0" applyAlignment="0" applyProtection="0"/>
    <xf numFmtId="0" fontId="32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4" borderId="0" applyNumberFormat="0" applyBorder="0" applyAlignment="0" applyProtection="0"/>
    <xf numFmtId="0" fontId="1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11" borderId="15" applyNumberFormat="0" applyAlignment="0" applyProtection="0"/>
    <xf numFmtId="0" fontId="50" fillId="11" borderId="15" applyNumberFormat="0" applyAlignment="0" applyProtection="0"/>
    <xf numFmtId="0" fontId="49" fillId="11" borderId="15" applyNumberFormat="0" applyAlignment="0" applyProtection="0"/>
    <xf numFmtId="0" fontId="35" fillId="24" borderId="15" applyNumberFormat="0" applyAlignment="0" applyProtection="0"/>
    <xf numFmtId="0" fontId="50" fillId="11" borderId="15" applyNumberFormat="0" applyAlignment="0" applyProtection="0"/>
    <xf numFmtId="0" fontId="50" fillId="11" borderId="15" applyNumberFormat="0" applyAlignment="0" applyProtection="0"/>
    <xf numFmtId="0" fontId="50" fillId="11" borderId="15" applyNumberFormat="0" applyAlignment="0" applyProtection="0"/>
    <xf numFmtId="0" fontId="50" fillId="11" borderId="15" applyNumberFormat="0" applyAlignment="0" applyProtection="0"/>
    <xf numFmtId="0" fontId="50" fillId="11" borderId="15" applyNumberFormat="0" applyAlignment="0" applyProtection="0"/>
    <xf numFmtId="0" fontId="51" fillId="11" borderId="6" applyNumberFormat="0" applyAlignment="0" applyProtection="0"/>
    <xf numFmtId="0" fontId="52" fillId="11" borderId="6" applyNumberFormat="0" applyAlignment="0" applyProtection="0"/>
    <xf numFmtId="0" fontId="51" fillId="11" borderId="6" applyNumberFormat="0" applyAlignment="0" applyProtection="0"/>
    <xf numFmtId="0" fontId="18" fillId="24" borderId="6" applyNumberFormat="0" applyAlignment="0" applyProtection="0"/>
    <xf numFmtId="0" fontId="52" fillId="11" borderId="6" applyNumberFormat="0" applyAlignment="0" applyProtection="0"/>
    <xf numFmtId="0" fontId="52" fillId="11" borderId="6" applyNumberFormat="0" applyAlignment="0" applyProtection="0"/>
    <xf numFmtId="0" fontId="52" fillId="11" borderId="6" applyNumberFormat="0" applyAlignment="0" applyProtection="0"/>
    <xf numFmtId="0" fontId="52" fillId="11" borderId="6" applyNumberFormat="0" applyAlignment="0" applyProtection="0"/>
    <xf numFmtId="0" fontId="52" fillId="1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2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20" fillId="0" borderId="0"/>
    <xf numFmtId="0" fontId="6" fillId="0" borderId="0"/>
    <xf numFmtId="0" fontId="34" fillId="0" borderId="0"/>
    <xf numFmtId="0" fontId="21" fillId="0" borderId="0"/>
    <xf numFmtId="0" fontId="21" fillId="0" borderId="0"/>
    <xf numFmtId="0" fontId="6" fillId="0" borderId="0"/>
    <xf numFmtId="0" fontId="62" fillId="0" borderId="0"/>
    <xf numFmtId="0" fontId="62" fillId="0" borderId="0"/>
    <xf numFmtId="0" fontId="66" fillId="3" borderId="6" applyNumberFormat="0" applyAlignment="0" applyProtection="0"/>
    <xf numFmtId="0" fontId="67" fillId="3" borderId="6" applyNumberFormat="0" applyAlignment="0" applyProtection="0"/>
    <xf numFmtId="0" fontId="66" fillId="3" borderId="6" applyNumberFormat="0" applyAlignment="0" applyProtection="0"/>
    <xf numFmtId="0" fontId="31" fillId="13" borderId="6" applyNumberFormat="0" applyAlignment="0" applyProtection="0"/>
    <xf numFmtId="0" fontId="67" fillId="3" borderId="6" applyNumberFormat="0" applyAlignment="0" applyProtection="0"/>
    <xf numFmtId="0" fontId="67" fillId="3" borderId="6" applyNumberFormat="0" applyAlignment="0" applyProtection="0"/>
    <xf numFmtId="0" fontId="67" fillId="3" borderId="6" applyNumberFormat="0" applyAlignment="0" applyProtection="0"/>
    <xf numFmtId="0" fontId="67" fillId="3" borderId="6" applyNumberFormat="0" applyAlignment="0" applyProtection="0"/>
    <xf numFmtId="0" fontId="67" fillId="3" borderId="6" applyNumberFormat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3" borderId="0" applyNumberFormat="0" applyBorder="0" applyAlignment="0" applyProtection="0"/>
    <xf numFmtId="0" fontId="3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0" borderId="16" applyNumberFormat="0" applyFill="0" applyAlignment="0" applyProtection="0"/>
    <xf numFmtId="0" fontId="71" fillId="0" borderId="16" applyNumberFormat="0" applyFill="0" applyAlignment="0" applyProtection="0"/>
    <xf numFmtId="0" fontId="70" fillId="0" borderId="16" applyNumberFormat="0" applyFill="0" applyAlignment="0" applyProtection="0"/>
    <xf numFmtId="0" fontId="38" fillId="0" borderId="17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6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20" fillId="7" borderId="14" applyNumberFormat="0" applyFont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25" fillId="0" borderId="9" applyNumberFormat="0" applyFill="0" applyAlignment="0" applyProtection="0"/>
    <xf numFmtId="0" fontId="73" fillId="0" borderId="8" applyNumberFormat="0" applyFill="0" applyAlignment="0" applyProtection="0"/>
    <xf numFmtId="0" fontId="74" fillId="0" borderId="10" applyNumberFormat="0" applyFill="0" applyAlignment="0" applyProtection="0"/>
    <xf numFmtId="0" fontId="75" fillId="0" borderId="10" applyNumberFormat="0" applyFill="0" applyAlignment="0" applyProtection="0"/>
    <xf numFmtId="0" fontId="74" fillId="0" borderId="10" applyNumberFormat="0" applyFill="0" applyAlignment="0" applyProtection="0"/>
    <xf numFmtId="0" fontId="27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76" fillId="0" borderId="11" applyNumberFormat="0" applyFill="0" applyAlignment="0" applyProtection="0"/>
    <xf numFmtId="0" fontId="29" fillId="0" borderId="12" applyNumberFormat="0" applyFill="0" applyAlignment="0" applyProtection="0"/>
    <xf numFmtId="0" fontId="77" fillId="0" borderId="11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2" applyFont="1" applyAlignment="1">
      <alignment horizontal="center"/>
    </xf>
    <xf numFmtId="3" fontId="3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79" fillId="26" borderId="0" xfId="696" applyFill="1" applyAlignment="1" applyProtection="1">
      <alignment horizontal="left"/>
    </xf>
    <xf numFmtId="0" fontId="79" fillId="27" borderId="0" xfId="696" applyFill="1" applyAlignment="1" applyProtection="1">
      <alignment horizontal="left"/>
    </xf>
    <xf numFmtId="191" fontId="80" fillId="27" borderId="0" xfId="0" applyNumberFormat="1" applyFont="1" applyFill="1" applyAlignment="1">
      <alignment horizontal="right" wrapText="1"/>
    </xf>
    <xf numFmtId="3" fontId="78" fillId="27" borderId="0" xfId="0" applyNumberFormat="1" applyFont="1" applyFill="1" applyAlignment="1">
      <alignment horizontal="right" wrapText="1"/>
    </xf>
    <xf numFmtId="0" fontId="7" fillId="28" borderId="22" xfId="2" applyFont="1" applyFill="1" applyBorder="1" applyAlignment="1">
      <alignment horizontal="center"/>
    </xf>
    <xf numFmtId="0" fontId="7" fillId="28" borderId="5" xfId="2" applyFont="1" applyFill="1" applyBorder="1" applyAlignment="1">
      <alignment horizontal="center" vertical="center"/>
    </xf>
    <xf numFmtId="0" fontId="7" fillId="28" borderId="4" xfId="2" applyFont="1" applyFill="1" applyBorder="1" applyAlignment="1">
      <alignment horizontal="center" vertical="center"/>
    </xf>
    <xf numFmtId="0" fontId="7" fillId="28" borderId="23" xfId="2" applyFont="1" applyFill="1" applyBorder="1" applyAlignment="1">
      <alignment horizontal="center"/>
    </xf>
    <xf numFmtId="0" fontId="81" fillId="0" borderId="24" xfId="4" applyFont="1" applyBorder="1" applyAlignment="1">
      <alignment vertical="center"/>
    </xf>
    <xf numFmtId="0" fontId="81" fillId="0" borderId="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4" fontId="81" fillId="0" borderId="24" xfId="2" applyNumberFormat="1" applyFont="1" applyFill="1" applyBorder="1" applyAlignment="1">
      <alignment horizontal="center" vertical="center"/>
    </xf>
    <xf numFmtId="2" fontId="81" fillId="0" borderId="19" xfId="1" applyNumberFormat="1" applyFont="1" applyBorder="1" applyAlignment="1">
      <alignment horizontal="center" vertical="center"/>
    </xf>
    <xf numFmtId="0" fontId="81" fillId="0" borderId="28" xfId="4" applyFont="1" applyBorder="1" applyAlignment="1">
      <alignment vertical="center"/>
    </xf>
    <xf numFmtId="0" fontId="81" fillId="0" borderId="29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3" fontId="81" fillId="0" borderId="27" xfId="0" applyNumberFormat="1" applyFont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/>
    </xf>
    <xf numFmtId="3" fontId="82" fillId="0" borderId="30" xfId="0" applyNumberFormat="1" applyFont="1" applyFill="1" applyBorder="1" applyAlignment="1">
      <alignment horizontal="center" vertical="center"/>
    </xf>
    <xf numFmtId="4" fontId="81" fillId="0" borderId="28" xfId="2" applyNumberFormat="1" applyFont="1" applyFill="1" applyBorder="1" applyAlignment="1">
      <alignment horizontal="center" vertical="center"/>
    </xf>
    <xf numFmtId="2" fontId="81" fillId="0" borderId="30" xfId="1" applyNumberFormat="1" applyFont="1" applyBorder="1" applyAlignment="1">
      <alignment horizontal="center" vertical="center"/>
    </xf>
    <xf numFmtId="0" fontId="82" fillId="0" borderId="30" xfId="0" applyFont="1" applyFill="1" applyBorder="1" applyAlignment="1">
      <alignment horizontal="center" vertical="center"/>
    </xf>
    <xf numFmtId="3" fontId="81" fillId="0" borderId="29" xfId="0" applyNumberFormat="1" applyFont="1" applyBorder="1" applyAlignment="1">
      <alignment horizontal="center" vertical="center" wrapText="1"/>
    </xf>
    <xf numFmtId="3" fontId="82" fillId="0" borderId="29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0" fontId="81" fillId="0" borderId="29" xfId="2" applyFont="1" applyFill="1" applyBorder="1" applyAlignment="1">
      <alignment horizontal="center" vertical="center"/>
    </xf>
    <xf numFmtId="0" fontId="81" fillId="0" borderId="27" xfId="2" applyFont="1" applyFill="1" applyBorder="1" applyAlignment="1">
      <alignment horizontal="center" vertical="center"/>
    </xf>
    <xf numFmtId="0" fontId="81" fillId="0" borderId="30" xfId="2" applyFont="1" applyFill="1" applyBorder="1" applyAlignment="1">
      <alignment horizontal="center" vertical="center"/>
    </xf>
    <xf numFmtId="3" fontId="81" fillId="0" borderId="0" xfId="0" applyNumberFormat="1" applyFont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3" fontId="82" fillId="0" borderId="19" xfId="0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3" fontId="7" fillId="0" borderId="0" xfId="2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21" xfId="2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3" fontId="7" fillId="0" borderId="20" xfId="2" applyNumberFormat="1" applyFont="1" applyFill="1" applyBorder="1" applyAlignment="1">
      <alignment horizontal="center" vertical="center"/>
    </xf>
    <xf numFmtId="4" fontId="7" fillId="0" borderId="20" xfId="2" applyNumberFormat="1" applyFont="1" applyFill="1" applyBorder="1" applyAlignment="1">
      <alignment horizontal="center" vertical="center"/>
    </xf>
    <xf numFmtId="2" fontId="7" fillId="0" borderId="20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90" fontId="7" fillId="0" borderId="1" xfId="3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7" fillId="28" borderId="2" xfId="2" applyFont="1" applyFill="1" applyBorder="1" applyAlignment="1">
      <alignment horizontal="center" vertical="center"/>
    </xf>
    <xf numFmtId="0" fontId="7" fillId="28" borderId="1" xfId="2" applyFont="1" applyFill="1" applyBorder="1" applyAlignment="1">
      <alignment horizontal="center" vertical="center"/>
    </xf>
    <xf numFmtId="0" fontId="7" fillId="28" borderId="22" xfId="5" applyFont="1" applyFill="1" applyBorder="1" applyAlignment="1">
      <alignment horizontal="center" vertical="center"/>
    </xf>
    <xf numFmtId="0" fontId="7" fillId="28" borderId="23" xfId="5" applyFont="1" applyFill="1" applyBorder="1" applyAlignment="1">
      <alignment horizontal="center" vertical="center"/>
    </xf>
    <xf numFmtId="0" fontId="7" fillId="28" borderId="22" xfId="2" applyFont="1" applyFill="1" applyBorder="1" applyAlignment="1">
      <alignment horizontal="center" vertical="center"/>
    </xf>
    <xf numFmtId="0" fontId="7" fillId="28" borderId="23" xfId="2" applyFont="1" applyFill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</cellXfs>
  <cellStyles count="697">
    <cellStyle name="20% - Accent1" xfId="6" xr:uid="{00000000-0005-0000-0000-000000000000}"/>
    <cellStyle name="20% - Accent1 2" xfId="7" xr:uid="{00000000-0005-0000-0000-000001000000}"/>
    <cellStyle name="20% - Accent1 3" xfId="8" xr:uid="{00000000-0005-0000-0000-000002000000}"/>
    <cellStyle name="20% - Accent1 4" xfId="9" xr:uid="{00000000-0005-0000-0000-000003000000}"/>
    <cellStyle name="20% - Accent1_07_Economic 54 (6 Months)" xfId="10" xr:uid="{00000000-0005-0000-0000-000004000000}"/>
    <cellStyle name="20% - Accent2" xfId="11" xr:uid="{00000000-0005-0000-0000-000005000000}"/>
    <cellStyle name="20% - Accent2 2" xfId="12" xr:uid="{00000000-0005-0000-0000-000006000000}"/>
    <cellStyle name="20% - Accent2 3" xfId="13" xr:uid="{00000000-0005-0000-0000-000007000000}"/>
    <cellStyle name="20% - Accent2 4" xfId="14" xr:uid="{00000000-0005-0000-0000-000008000000}"/>
    <cellStyle name="20% - Accent2_07_Economic 54 (6 Months)" xfId="15" xr:uid="{00000000-0005-0000-0000-000009000000}"/>
    <cellStyle name="20% - Accent3" xfId="16" xr:uid="{00000000-0005-0000-0000-00000A000000}"/>
    <cellStyle name="20% - Accent3 2" xfId="17" xr:uid="{00000000-0005-0000-0000-00000B000000}"/>
    <cellStyle name="20% - Accent3 3" xfId="18" xr:uid="{00000000-0005-0000-0000-00000C000000}"/>
    <cellStyle name="20% - Accent3 4" xfId="19" xr:uid="{00000000-0005-0000-0000-00000D000000}"/>
    <cellStyle name="20% - Accent3_07_Economic 54 (6 Months)" xfId="20" xr:uid="{00000000-0005-0000-0000-00000E000000}"/>
    <cellStyle name="20% - Accent4" xfId="21" xr:uid="{00000000-0005-0000-0000-00000F000000}"/>
    <cellStyle name="20% - Accent4 2" xfId="22" xr:uid="{00000000-0005-0000-0000-000010000000}"/>
    <cellStyle name="20% - Accent4 3" xfId="23" xr:uid="{00000000-0005-0000-0000-000011000000}"/>
    <cellStyle name="20% - Accent4 4" xfId="24" xr:uid="{00000000-0005-0000-0000-000012000000}"/>
    <cellStyle name="20% - Accent4_07_Economic 54 (6 Months)" xfId="25" xr:uid="{00000000-0005-0000-0000-000013000000}"/>
    <cellStyle name="20% - Accent5" xfId="26" xr:uid="{00000000-0005-0000-0000-000014000000}"/>
    <cellStyle name="20% - Accent5 2" xfId="27" xr:uid="{00000000-0005-0000-0000-000015000000}"/>
    <cellStyle name="20% - Accent5 3" xfId="28" xr:uid="{00000000-0005-0000-0000-000016000000}"/>
    <cellStyle name="20% - Accent6" xfId="29" xr:uid="{00000000-0005-0000-0000-000017000000}"/>
    <cellStyle name="20% - Accent6 2" xfId="30" xr:uid="{00000000-0005-0000-0000-000018000000}"/>
    <cellStyle name="20% - Accent6 3" xfId="31" xr:uid="{00000000-0005-0000-0000-000019000000}"/>
    <cellStyle name="20% - Accent6 4" xfId="32" xr:uid="{00000000-0005-0000-0000-00001A000000}"/>
    <cellStyle name="20% - Accent6_07_Economic 54 (6 Months)" xfId="33" xr:uid="{00000000-0005-0000-0000-00001B000000}"/>
    <cellStyle name="20% - ส่วนที่ถูกเน้น1 2" xfId="34" xr:uid="{00000000-0005-0000-0000-00001C000000}"/>
    <cellStyle name="20% - ส่วนที่ถูกเน้น1 2 2" xfId="35" xr:uid="{00000000-0005-0000-0000-00001D000000}"/>
    <cellStyle name="20% - ส่วนที่ถูกเน้น1 2 3" xfId="36" xr:uid="{00000000-0005-0000-0000-00001E000000}"/>
    <cellStyle name="20% - ส่วนที่ถูกเน้น1 2 4" xfId="37" xr:uid="{00000000-0005-0000-0000-00001F000000}"/>
    <cellStyle name="20% - ส่วนที่ถูกเน้น1 2_03_environment" xfId="38" xr:uid="{00000000-0005-0000-0000-000020000000}"/>
    <cellStyle name="20% - ส่วนที่ถูกเน้น1 3" xfId="39" xr:uid="{00000000-0005-0000-0000-000021000000}"/>
    <cellStyle name="20% - ส่วนที่ถูกเน้น1 3 2" xfId="40" xr:uid="{00000000-0005-0000-0000-000022000000}"/>
    <cellStyle name="20% - ส่วนที่ถูกเน้น1 4" xfId="41" xr:uid="{00000000-0005-0000-0000-000023000000}"/>
    <cellStyle name="20% - ส่วนที่ถูกเน้น1 4 2" xfId="42" xr:uid="{00000000-0005-0000-0000-000024000000}"/>
    <cellStyle name="20% - ส่วนที่ถูกเน้น2 2" xfId="43" xr:uid="{00000000-0005-0000-0000-000025000000}"/>
    <cellStyle name="20% - ส่วนที่ถูกเน้น2 2 2" xfId="44" xr:uid="{00000000-0005-0000-0000-000026000000}"/>
    <cellStyle name="20% - ส่วนที่ถูกเน้น2 2 3" xfId="45" xr:uid="{00000000-0005-0000-0000-000027000000}"/>
    <cellStyle name="20% - ส่วนที่ถูกเน้น2 2 4" xfId="46" xr:uid="{00000000-0005-0000-0000-000028000000}"/>
    <cellStyle name="20% - ส่วนที่ถูกเน้น2 2_03_environment" xfId="47" xr:uid="{00000000-0005-0000-0000-000029000000}"/>
    <cellStyle name="20% - ส่วนที่ถูกเน้น2 3" xfId="48" xr:uid="{00000000-0005-0000-0000-00002A000000}"/>
    <cellStyle name="20% - ส่วนที่ถูกเน้น2 3 2" xfId="49" xr:uid="{00000000-0005-0000-0000-00002B000000}"/>
    <cellStyle name="20% - ส่วนที่ถูกเน้น2 4" xfId="50" xr:uid="{00000000-0005-0000-0000-00002C000000}"/>
    <cellStyle name="20% - ส่วนที่ถูกเน้น2 4 2" xfId="51" xr:uid="{00000000-0005-0000-0000-00002D000000}"/>
    <cellStyle name="20% - ส่วนที่ถูกเน้น3 2" xfId="52" xr:uid="{00000000-0005-0000-0000-00002E000000}"/>
    <cellStyle name="20% - ส่วนที่ถูกเน้น3 2 2" xfId="53" xr:uid="{00000000-0005-0000-0000-00002F000000}"/>
    <cellStyle name="20% - ส่วนที่ถูกเน้น3 2 3" xfId="54" xr:uid="{00000000-0005-0000-0000-000030000000}"/>
    <cellStyle name="20% - ส่วนที่ถูกเน้น3 2 4" xfId="55" xr:uid="{00000000-0005-0000-0000-000031000000}"/>
    <cellStyle name="20% - ส่วนที่ถูกเน้น3 2_03_environment" xfId="56" xr:uid="{00000000-0005-0000-0000-000032000000}"/>
    <cellStyle name="20% - ส่วนที่ถูกเน้น3 3" xfId="57" xr:uid="{00000000-0005-0000-0000-000033000000}"/>
    <cellStyle name="20% - ส่วนที่ถูกเน้น3 3 2" xfId="58" xr:uid="{00000000-0005-0000-0000-000034000000}"/>
    <cellStyle name="20% - ส่วนที่ถูกเน้น3 4" xfId="59" xr:uid="{00000000-0005-0000-0000-000035000000}"/>
    <cellStyle name="20% - ส่วนที่ถูกเน้น3 4 2" xfId="60" xr:uid="{00000000-0005-0000-0000-000036000000}"/>
    <cellStyle name="20% - ส่วนที่ถูกเน้น4 2" xfId="61" xr:uid="{00000000-0005-0000-0000-000037000000}"/>
    <cellStyle name="20% - ส่วนที่ถูกเน้น4 2 2" xfId="62" xr:uid="{00000000-0005-0000-0000-000038000000}"/>
    <cellStyle name="20% - ส่วนที่ถูกเน้น4 2 3" xfId="63" xr:uid="{00000000-0005-0000-0000-000039000000}"/>
    <cellStyle name="20% - ส่วนที่ถูกเน้น4 2 4" xfId="64" xr:uid="{00000000-0005-0000-0000-00003A000000}"/>
    <cellStyle name="20% - ส่วนที่ถูกเน้น4 2_03_environment" xfId="65" xr:uid="{00000000-0005-0000-0000-00003B000000}"/>
    <cellStyle name="20% - ส่วนที่ถูกเน้น4 3" xfId="66" xr:uid="{00000000-0005-0000-0000-00003C000000}"/>
    <cellStyle name="20% - ส่วนที่ถูกเน้น4 3 2" xfId="67" xr:uid="{00000000-0005-0000-0000-00003D000000}"/>
    <cellStyle name="20% - ส่วนที่ถูกเน้น4 4" xfId="68" xr:uid="{00000000-0005-0000-0000-00003E000000}"/>
    <cellStyle name="20% - ส่วนที่ถูกเน้น4 4 2" xfId="69" xr:uid="{00000000-0005-0000-0000-00003F000000}"/>
    <cellStyle name="20% - ส่วนที่ถูกเน้น5 2" xfId="70" xr:uid="{00000000-0005-0000-0000-000040000000}"/>
    <cellStyle name="20% - ส่วนที่ถูกเน้น5 2 2" xfId="71" xr:uid="{00000000-0005-0000-0000-000041000000}"/>
    <cellStyle name="20% - ส่วนที่ถูกเน้น5 2 3" xfId="72" xr:uid="{00000000-0005-0000-0000-000042000000}"/>
    <cellStyle name="20% - ส่วนที่ถูกเน้น5 2 4" xfId="73" xr:uid="{00000000-0005-0000-0000-000043000000}"/>
    <cellStyle name="20% - ส่วนที่ถูกเน้น5 2_03_environment" xfId="74" xr:uid="{00000000-0005-0000-0000-000044000000}"/>
    <cellStyle name="20% - ส่วนที่ถูกเน้น5 3" xfId="75" xr:uid="{00000000-0005-0000-0000-000045000000}"/>
    <cellStyle name="20% - ส่วนที่ถูกเน้น5 3 2" xfId="76" xr:uid="{00000000-0005-0000-0000-000046000000}"/>
    <cellStyle name="20% - ส่วนที่ถูกเน้น5 4" xfId="77" xr:uid="{00000000-0005-0000-0000-000047000000}"/>
    <cellStyle name="20% - ส่วนที่ถูกเน้น5 4 2" xfId="78" xr:uid="{00000000-0005-0000-0000-000048000000}"/>
    <cellStyle name="20% - ส่วนที่ถูกเน้น6 2" xfId="79" xr:uid="{00000000-0005-0000-0000-000049000000}"/>
    <cellStyle name="20% - ส่วนที่ถูกเน้น6 2 2" xfId="80" xr:uid="{00000000-0005-0000-0000-00004A000000}"/>
    <cellStyle name="20% - ส่วนที่ถูกเน้น6 2 3" xfId="81" xr:uid="{00000000-0005-0000-0000-00004B000000}"/>
    <cellStyle name="20% - ส่วนที่ถูกเน้น6 2 4" xfId="82" xr:uid="{00000000-0005-0000-0000-00004C000000}"/>
    <cellStyle name="20% - ส่วนที่ถูกเน้น6 2_03_environment" xfId="83" xr:uid="{00000000-0005-0000-0000-00004D000000}"/>
    <cellStyle name="20% - ส่วนที่ถูกเน้น6 3" xfId="84" xr:uid="{00000000-0005-0000-0000-00004E000000}"/>
    <cellStyle name="20% - ส่วนที่ถูกเน้น6 3 2" xfId="85" xr:uid="{00000000-0005-0000-0000-00004F000000}"/>
    <cellStyle name="20% - ส่วนที่ถูกเน้น6 4" xfId="86" xr:uid="{00000000-0005-0000-0000-000050000000}"/>
    <cellStyle name="20% - ส่วนที่ถูกเน้น6 4 2" xfId="87" xr:uid="{00000000-0005-0000-0000-000051000000}"/>
    <cellStyle name="40% - Accent1" xfId="88" xr:uid="{00000000-0005-0000-0000-000052000000}"/>
    <cellStyle name="40% - Accent1 2" xfId="89" xr:uid="{00000000-0005-0000-0000-000053000000}"/>
    <cellStyle name="40% - Accent1 3" xfId="90" xr:uid="{00000000-0005-0000-0000-000054000000}"/>
    <cellStyle name="40% - Accent1 4" xfId="91" xr:uid="{00000000-0005-0000-0000-000055000000}"/>
    <cellStyle name="40% - Accent1_07_Economic 54 (6 Months)" xfId="92" xr:uid="{00000000-0005-0000-0000-000056000000}"/>
    <cellStyle name="40% - Accent2" xfId="93" xr:uid="{00000000-0005-0000-0000-000057000000}"/>
    <cellStyle name="40% - Accent2 2" xfId="94" xr:uid="{00000000-0005-0000-0000-000058000000}"/>
    <cellStyle name="40% - Accent2 3" xfId="95" xr:uid="{00000000-0005-0000-0000-000059000000}"/>
    <cellStyle name="40% - Accent3" xfId="96" xr:uid="{00000000-0005-0000-0000-00005A000000}"/>
    <cellStyle name="40% - Accent3 2" xfId="97" xr:uid="{00000000-0005-0000-0000-00005B000000}"/>
    <cellStyle name="40% - Accent3 3" xfId="98" xr:uid="{00000000-0005-0000-0000-00005C000000}"/>
    <cellStyle name="40% - Accent3 4" xfId="99" xr:uid="{00000000-0005-0000-0000-00005D000000}"/>
    <cellStyle name="40% - Accent3_07_Economic 54 (6 Months)" xfId="100" xr:uid="{00000000-0005-0000-0000-00005E000000}"/>
    <cellStyle name="40% - Accent4" xfId="101" xr:uid="{00000000-0005-0000-0000-00005F000000}"/>
    <cellStyle name="40% - Accent4 2" xfId="102" xr:uid="{00000000-0005-0000-0000-000060000000}"/>
    <cellStyle name="40% - Accent4 3" xfId="103" xr:uid="{00000000-0005-0000-0000-000061000000}"/>
    <cellStyle name="40% - Accent4 4" xfId="104" xr:uid="{00000000-0005-0000-0000-000062000000}"/>
    <cellStyle name="40% - Accent4_07_Economic 54 (6 Months)" xfId="105" xr:uid="{00000000-0005-0000-0000-000063000000}"/>
    <cellStyle name="40% - Accent5" xfId="106" xr:uid="{00000000-0005-0000-0000-000064000000}"/>
    <cellStyle name="40% - Accent5 2" xfId="107" xr:uid="{00000000-0005-0000-0000-000065000000}"/>
    <cellStyle name="40% - Accent5 3" xfId="108" xr:uid="{00000000-0005-0000-0000-000066000000}"/>
    <cellStyle name="40% - Accent6" xfId="109" xr:uid="{00000000-0005-0000-0000-000067000000}"/>
    <cellStyle name="40% - Accent6 2" xfId="110" xr:uid="{00000000-0005-0000-0000-000068000000}"/>
    <cellStyle name="40% - Accent6 3" xfId="111" xr:uid="{00000000-0005-0000-0000-000069000000}"/>
    <cellStyle name="40% - Accent6 4" xfId="112" xr:uid="{00000000-0005-0000-0000-00006A000000}"/>
    <cellStyle name="40% - Accent6_07_Economic 54 (6 Months)" xfId="113" xr:uid="{00000000-0005-0000-0000-00006B000000}"/>
    <cellStyle name="40% - ส่วนที่ถูกเน้น1 2" xfId="114" xr:uid="{00000000-0005-0000-0000-00006C000000}"/>
    <cellStyle name="40% - ส่วนที่ถูกเน้น1 2 2" xfId="115" xr:uid="{00000000-0005-0000-0000-00006D000000}"/>
    <cellStyle name="40% - ส่วนที่ถูกเน้น1 2 3" xfId="116" xr:uid="{00000000-0005-0000-0000-00006E000000}"/>
    <cellStyle name="40% - ส่วนที่ถูกเน้น1 2 4" xfId="117" xr:uid="{00000000-0005-0000-0000-00006F000000}"/>
    <cellStyle name="40% - ส่วนที่ถูกเน้น1 2_03_environment" xfId="118" xr:uid="{00000000-0005-0000-0000-000070000000}"/>
    <cellStyle name="40% - ส่วนที่ถูกเน้น1 3" xfId="119" xr:uid="{00000000-0005-0000-0000-000071000000}"/>
    <cellStyle name="40% - ส่วนที่ถูกเน้น1 3 2" xfId="120" xr:uid="{00000000-0005-0000-0000-000072000000}"/>
    <cellStyle name="40% - ส่วนที่ถูกเน้น1 4" xfId="121" xr:uid="{00000000-0005-0000-0000-000073000000}"/>
    <cellStyle name="40% - ส่วนที่ถูกเน้น1 4 2" xfId="122" xr:uid="{00000000-0005-0000-0000-000074000000}"/>
    <cellStyle name="40% - ส่วนที่ถูกเน้น2 2" xfId="123" xr:uid="{00000000-0005-0000-0000-000075000000}"/>
    <cellStyle name="40% - ส่วนที่ถูกเน้น2 2 2" xfId="124" xr:uid="{00000000-0005-0000-0000-000076000000}"/>
    <cellStyle name="40% - ส่วนที่ถูกเน้น2 2 3" xfId="125" xr:uid="{00000000-0005-0000-0000-000077000000}"/>
    <cellStyle name="40% - ส่วนที่ถูกเน้น2 2 4" xfId="126" xr:uid="{00000000-0005-0000-0000-000078000000}"/>
    <cellStyle name="40% - ส่วนที่ถูกเน้น2 2_03_environment" xfId="127" xr:uid="{00000000-0005-0000-0000-000079000000}"/>
    <cellStyle name="40% - ส่วนที่ถูกเน้น2 3" xfId="128" xr:uid="{00000000-0005-0000-0000-00007A000000}"/>
    <cellStyle name="40% - ส่วนที่ถูกเน้น2 3 2" xfId="129" xr:uid="{00000000-0005-0000-0000-00007B000000}"/>
    <cellStyle name="40% - ส่วนที่ถูกเน้น2 4" xfId="130" xr:uid="{00000000-0005-0000-0000-00007C000000}"/>
    <cellStyle name="40% - ส่วนที่ถูกเน้น2 4 2" xfId="131" xr:uid="{00000000-0005-0000-0000-00007D000000}"/>
    <cellStyle name="40% - ส่วนที่ถูกเน้น3 2" xfId="132" xr:uid="{00000000-0005-0000-0000-00007E000000}"/>
    <cellStyle name="40% - ส่วนที่ถูกเน้น3 2 2" xfId="133" xr:uid="{00000000-0005-0000-0000-00007F000000}"/>
    <cellStyle name="40% - ส่วนที่ถูกเน้น3 2 3" xfId="134" xr:uid="{00000000-0005-0000-0000-000080000000}"/>
    <cellStyle name="40% - ส่วนที่ถูกเน้น3 2 4" xfId="135" xr:uid="{00000000-0005-0000-0000-000081000000}"/>
    <cellStyle name="40% - ส่วนที่ถูกเน้น3 2_03_environment" xfId="136" xr:uid="{00000000-0005-0000-0000-000082000000}"/>
    <cellStyle name="40% - ส่วนที่ถูกเน้น3 3" xfId="137" xr:uid="{00000000-0005-0000-0000-000083000000}"/>
    <cellStyle name="40% - ส่วนที่ถูกเน้น3 3 2" xfId="138" xr:uid="{00000000-0005-0000-0000-000084000000}"/>
    <cellStyle name="40% - ส่วนที่ถูกเน้น3 4" xfId="139" xr:uid="{00000000-0005-0000-0000-000085000000}"/>
    <cellStyle name="40% - ส่วนที่ถูกเน้น3 4 2" xfId="140" xr:uid="{00000000-0005-0000-0000-000086000000}"/>
    <cellStyle name="40% - ส่วนที่ถูกเน้น4 2" xfId="141" xr:uid="{00000000-0005-0000-0000-000087000000}"/>
    <cellStyle name="40% - ส่วนที่ถูกเน้น4 2 2" xfId="142" xr:uid="{00000000-0005-0000-0000-000088000000}"/>
    <cellStyle name="40% - ส่วนที่ถูกเน้น4 2 3" xfId="143" xr:uid="{00000000-0005-0000-0000-000089000000}"/>
    <cellStyle name="40% - ส่วนที่ถูกเน้น4 2 4" xfId="144" xr:uid="{00000000-0005-0000-0000-00008A000000}"/>
    <cellStyle name="40% - ส่วนที่ถูกเน้น4 2_03_environment" xfId="145" xr:uid="{00000000-0005-0000-0000-00008B000000}"/>
    <cellStyle name="40% - ส่วนที่ถูกเน้น4 3" xfId="146" xr:uid="{00000000-0005-0000-0000-00008C000000}"/>
    <cellStyle name="40% - ส่วนที่ถูกเน้น4 3 2" xfId="147" xr:uid="{00000000-0005-0000-0000-00008D000000}"/>
    <cellStyle name="40% - ส่วนที่ถูกเน้น4 4" xfId="148" xr:uid="{00000000-0005-0000-0000-00008E000000}"/>
    <cellStyle name="40% - ส่วนที่ถูกเน้น4 4 2" xfId="149" xr:uid="{00000000-0005-0000-0000-00008F000000}"/>
    <cellStyle name="40% - ส่วนที่ถูกเน้น5 2" xfId="150" xr:uid="{00000000-0005-0000-0000-000090000000}"/>
    <cellStyle name="40% - ส่วนที่ถูกเน้น5 2 2" xfId="151" xr:uid="{00000000-0005-0000-0000-000091000000}"/>
    <cellStyle name="40% - ส่วนที่ถูกเน้น5 2 3" xfId="152" xr:uid="{00000000-0005-0000-0000-000092000000}"/>
    <cellStyle name="40% - ส่วนที่ถูกเน้น5 2 4" xfId="153" xr:uid="{00000000-0005-0000-0000-000093000000}"/>
    <cellStyle name="40% - ส่วนที่ถูกเน้น5 2_03_environment" xfId="154" xr:uid="{00000000-0005-0000-0000-000094000000}"/>
    <cellStyle name="40% - ส่วนที่ถูกเน้น5 3" xfId="155" xr:uid="{00000000-0005-0000-0000-000095000000}"/>
    <cellStyle name="40% - ส่วนที่ถูกเน้น5 3 2" xfId="156" xr:uid="{00000000-0005-0000-0000-000096000000}"/>
    <cellStyle name="40% - ส่วนที่ถูกเน้น5 4" xfId="157" xr:uid="{00000000-0005-0000-0000-000097000000}"/>
    <cellStyle name="40% - ส่วนที่ถูกเน้น5 4 2" xfId="158" xr:uid="{00000000-0005-0000-0000-000098000000}"/>
    <cellStyle name="40% - ส่วนที่ถูกเน้น6 2" xfId="159" xr:uid="{00000000-0005-0000-0000-000099000000}"/>
    <cellStyle name="40% - ส่วนที่ถูกเน้น6 2 2" xfId="160" xr:uid="{00000000-0005-0000-0000-00009A000000}"/>
    <cellStyle name="40% - ส่วนที่ถูกเน้น6 2 3" xfId="161" xr:uid="{00000000-0005-0000-0000-00009B000000}"/>
    <cellStyle name="40% - ส่วนที่ถูกเน้น6 2 4" xfId="162" xr:uid="{00000000-0005-0000-0000-00009C000000}"/>
    <cellStyle name="40% - ส่วนที่ถูกเน้น6 2_03_environment" xfId="163" xr:uid="{00000000-0005-0000-0000-00009D000000}"/>
    <cellStyle name="40% - ส่วนที่ถูกเน้น6 3" xfId="164" xr:uid="{00000000-0005-0000-0000-00009E000000}"/>
    <cellStyle name="40% - ส่วนที่ถูกเน้น6 3 2" xfId="165" xr:uid="{00000000-0005-0000-0000-00009F000000}"/>
    <cellStyle name="40% - ส่วนที่ถูกเน้น6 4" xfId="166" xr:uid="{00000000-0005-0000-0000-0000A0000000}"/>
    <cellStyle name="40% - ส่วนที่ถูกเน้น6 4 2" xfId="167" xr:uid="{00000000-0005-0000-0000-0000A1000000}"/>
    <cellStyle name="60% - Accent1" xfId="168" xr:uid="{00000000-0005-0000-0000-0000A2000000}"/>
    <cellStyle name="60% - Accent1 2" xfId="169" xr:uid="{00000000-0005-0000-0000-0000A3000000}"/>
    <cellStyle name="60% - Accent1 3" xfId="170" xr:uid="{00000000-0005-0000-0000-0000A4000000}"/>
    <cellStyle name="60% - Accent1 4" xfId="171" xr:uid="{00000000-0005-0000-0000-0000A5000000}"/>
    <cellStyle name="60% - Accent1_07_Economic 54 (6 Months)" xfId="172" xr:uid="{00000000-0005-0000-0000-0000A6000000}"/>
    <cellStyle name="60% - Accent2" xfId="173" xr:uid="{00000000-0005-0000-0000-0000A7000000}"/>
    <cellStyle name="60% - Accent2 2" xfId="174" xr:uid="{00000000-0005-0000-0000-0000A8000000}"/>
    <cellStyle name="60% - Accent2 3" xfId="175" xr:uid="{00000000-0005-0000-0000-0000A9000000}"/>
    <cellStyle name="60% - Accent3" xfId="176" xr:uid="{00000000-0005-0000-0000-0000AA000000}"/>
    <cellStyle name="60% - Accent3 2" xfId="177" xr:uid="{00000000-0005-0000-0000-0000AB000000}"/>
    <cellStyle name="60% - Accent3 3" xfId="178" xr:uid="{00000000-0005-0000-0000-0000AC000000}"/>
    <cellStyle name="60% - Accent3 4" xfId="179" xr:uid="{00000000-0005-0000-0000-0000AD000000}"/>
    <cellStyle name="60% - Accent3_07_Economic 54 (6 Months)" xfId="180" xr:uid="{00000000-0005-0000-0000-0000AE000000}"/>
    <cellStyle name="60% - Accent4" xfId="181" xr:uid="{00000000-0005-0000-0000-0000AF000000}"/>
    <cellStyle name="60% - Accent4 2" xfId="182" xr:uid="{00000000-0005-0000-0000-0000B0000000}"/>
    <cellStyle name="60% - Accent4 3" xfId="183" xr:uid="{00000000-0005-0000-0000-0000B1000000}"/>
    <cellStyle name="60% - Accent4 4" xfId="184" xr:uid="{00000000-0005-0000-0000-0000B2000000}"/>
    <cellStyle name="60% - Accent4_07_Economic 54 (6 Months)" xfId="185" xr:uid="{00000000-0005-0000-0000-0000B3000000}"/>
    <cellStyle name="60% - Accent5" xfId="186" xr:uid="{00000000-0005-0000-0000-0000B4000000}"/>
    <cellStyle name="60% - Accent5 2" xfId="187" xr:uid="{00000000-0005-0000-0000-0000B5000000}"/>
    <cellStyle name="60% - Accent5 3" xfId="188" xr:uid="{00000000-0005-0000-0000-0000B6000000}"/>
    <cellStyle name="60% - Accent6" xfId="189" xr:uid="{00000000-0005-0000-0000-0000B7000000}"/>
    <cellStyle name="60% - Accent6 2" xfId="190" xr:uid="{00000000-0005-0000-0000-0000B8000000}"/>
    <cellStyle name="60% - Accent6 3" xfId="191" xr:uid="{00000000-0005-0000-0000-0000B9000000}"/>
    <cellStyle name="60% - Accent6 4" xfId="192" xr:uid="{00000000-0005-0000-0000-0000BA000000}"/>
    <cellStyle name="60% - Accent6_07_Economic 54 (6 Months)" xfId="193" xr:uid="{00000000-0005-0000-0000-0000BB000000}"/>
    <cellStyle name="60% - ส่วนที่ถูกเน้น1 2" xfId="194" xr:uid="{00000000-0005-0000-0000-0000BC000000}"/>
    <cellStyle name="60% - ส่วนที่ถูกเน้น1 2 2" xfId="195" xr:uid="{00000000-0005-0000-0000-0000BD000000}"/>
    <cellStyle name="60% - ส่วนที่ถูกเน้น1 2 3" xfId="196" xr:uid="{00000000-0005-0000-0000-0000BE000000}"/>
    <cellStyle name="60% - ส่วนที่ถูกเน้น1 2 4" xfId="197" xr:uid="{00000000-0005-0000-0000-0000BF000000}"/>
    <cellStyle name="60% - ส่วนที่ถูกเน้น1 2_03_environment" xfId="198" xr:uid="{00000000-0005-0000-0000-0000C0000000}"/>
    <cellStyle name="60% - ส่วนที่ถูกเน้น1 3" xfId="199" xr:uid="{00000000-0005-0000-0000-0000C1000000}"/>
    <cellStyle name="60% - ส่วนที่ถูกเน้น1 3 2" xfId="200" xr:uid="{00000000-0005-0000-0000-0000C2000000}"/>
    <cellStyle name="60% - ส่วนที่ถูกเน้น1 4" xfId="201" xr:uid="{00000000-0005-0000-0000-0000C3000000}"/>
    <cellStyle name="60% - ส่วนที่ถูกเน้น1 4 2" xfId="202" xr:uid="{00000000-0005-0000-0000-0000C4000000}"/>
    <cellStyle name="60% - ส่วนที่ถูกเน้น2 2" xfId="203" xr:uid="{00000000-0005-0000-0000-0000C5000000}"/>
    <cellStyle name="60% - ส่วนที่ถูกเน้น2 2 2" xfId="204" xr:uid="{00000000-0005-0000-0000-0000C6000000}"/>
    <cellStyle name="60% - ส่วนที่ถูกเน้น2 2 3" xfId="205" xr:uid="{00000000-0005-0000-0000-0000C7000000}"/>
    <cellStyle name="60% - ส่วนที่ถูกเน้น2 2 4" xfId="206" xr:uid="{00000000-0005-0000-0000-0000C8000000}"/>
    <cellStyle name="60% - ส่วนที่ถูกเน้น2 2_03_environment" xfId="207" xr:uid="{00000000-0005-0000-0000-0000C9000000}"/>
    <cellStyle name="60% - ส่วนที่ถูกเน้น2 3" xfId="208" xr:uid="{00000000-0005-0000-0000-0000CA000000}"/>
    <cellStyle name="60% - ส่วนที่ถูกเน้น2 3 2" xfId="209" xr:uid="{00000000-0005-0000-0000-0000CB000000}"/>
    <cellStyle name="60% - ส่วนที่ถูกเน้น2 4" xfId="210" xr:uid="{00000000-0005-0000-0000-0000CC000000}"/>
    <cellStyle name="60% - ส่วนที่ถูกเน้น2 4 2" xfId="211" xr:uid="{00000000-0005-0000-0000-0000CD000000}"/>
    <cellStyle name="60% - ส่วนที่ถูกเน้น3 2" xfId="212" xr:uid="{00000000-0005-0000-0000-0000CE000000}"/>
    <cellStyle name="60% - ส่วนที่ถูกเน้น3 2 2" xfId="213" xr:uid="{00000000-0005-0000-0000-0000CF000000}"/>
    <cellStyle name="60% - ส่วนที่ถูกเน้น3 2 3" xfId="214" xr:uid="{00000000-0005-0000-0000-0000D0000000}"/>
    <cellStyle name="60% - ส่วนที่ถูกเน้น3 2 4" xfId="215" xr:uid="{00000000-0005-0000-0000-0000D1000000}"/>
    <cellStyle name="60% - ส่วนที่ถูกเน้น3 2_03_environment" xfId="216" xr:uid="{00000000-0005-0000-0000-0000D2000000}"/>
    <cellStyle name="60% - ส่วนที่ถูกเน้น3 3" xfId="217" xr:uid="{00000000-0005-0000-0000-0000D3000000}"/>
    <cellStyle name="60% - ส่วนที่ถูกเน้น3 3 2" xfId="218" xr:uid="{00000000-0005-0000-0000-0000D4000000}"/>
    <cellStyle name="60% - ส่วนที่ถูกเน้น3 4" xfId="219" xr:uid="{00000000-0005-0000-0000-0000D5000000}"/>
    <cellStyle name="60% - ส่วนที่ถูกเน้น3 4 2" xfId="220" xr:uid="{00000000-0005-0000-0000-0000D6000000}"/>
    <cellStyle name="60% - ส่วนที่ถูกเน้น4 2" xfId="221" xr:uid="{00000000-0005-0000-0000-0000D7000000}"/>
    <cellStyle name="60% - ส่วนที่ถูกเน้น4 2 2" xfId="222" xr:uid="{00000000-0005-0000-0000-0000D8000000}"/>
    <cellStyle name="60% - ส่วนที่ถูกเน้น4 2 3" xfId="223" xr:uid="{00000000-0005-0000-0000-0000D9000000}"/>
    <cellStyle name="60% - ส่วนที่ถูกเน้น4 2 4" xfId="224" xr:uid="{00000000-0005-0000-0000-0000DA000000}"/>
    <cellStyle name="60% - ส่วนที่ถูกเน้น4 2_03_environment" xfId="225" xr:uid="{00000000-0005-0000-0000-0000DB000000}"/>
    <cellStyle name="60% - ส่วนที่ถูกเน้น4 3" xfId="226" xr:uid="{00000000-0005-0000-0000-0000DC000000}"/>
    <cellStyle name="60% - ส่วนที่ถูกเน้น4 3 2" xfId="227" xr:uid="{00000000-0005-0000-0000-0000DD000000}"/>
    <cellStyle name="60% - ส่วนที่ถูกเน้น4 4" xfId="228" xr:uid="{00000000-0005-0000-0000-0000DE000000}"/>
    <cellStyle name="60% - ส่วนที่ถูกเน้น4 4 2" xfId="229" xr:uid="{00000000-0005-0000-0000-0000DF000000}"/>
    <cellStyle name="60% - ส่วนที่ถูกเน้น5 2" xfId="230" xr:uid="{00000000-0005-0000-0000-0000E0000000}"/>
    <cellStyle name="60% - ส่วนที่ถูกเน้น5 2 2" xfId="231" xr:uid="{00000000-0005-0000-0000-0000E1000000}"/>
    <cellStyle name="60% - ส่วนที่ถูกเน้น5 2 3" xfId="232" xr:uid="{00000000-0005-0000-0000-0000E2000000}"/>
    <cellStyle name="60% - ส่วนที่ถูกเน้น5 2 4" xfId="233" xr:uid="{00000000-0005-0000-0000-0000E3000000}"/>
    <cellStyle name="60% - ส่วนที่ถูกเน้น5 2_03_environment" xfId="234" xr:uid="{00000000-0005-0000-0000-0000E4000000}"/>
    <cellStyle name="60% - ส่วนที่ถูกเน้น5 3" xfId="235" xr:uid="{00000000-0005-0000-0000-0000E5000000}"/>
    <cellStyle name="60% - ส่วนที่ถูกเน้น5 3 2" xfId="236" xr:uid="{00000000-0005-0000-0000-0000E6000000}"/>
    <cellStyle name="60% - ส่วนที่ถูกเน้น5 4" xfId="237" xr:uid="{00000000-0005-0000-0000-0000E7000000}"/>
    <cellStyle name="60% - ส่วนที่ถูกเน้น5 4 2" xfId="238" xr:uid="{00000000-0005-0000-0000-0000E8000000}"/>
    <cellStyle name="60% - ส่วนที่ถูกเน้น6 2" xfId="239" xr:uid="{00000000-0005-0000-0000-0000E9000000}"/>
    <cellStyle name="60% - ส่วนที่ถูกเน้น6 2 2" xfId="240" xr:uid="{00000000-0005-0000-0000-0000EA000000}"/>
    <cellStyle name="60% - ส่วนที่ถูกเน้น6 2 3" xfId="241" xr:uid="{00000000-0005-0000-0000-0000EB000000}"/>
    <cellStyle name="60% - ส่วนที่ถูกเน้น6 2 4" xfId="242" xr:uid="{00000000-0005-0000-0000-0000EC000000}"/>
    <cellStyle name="60% - ส่วนที่ถูกเน้น6 2_03_environment" xfId="243" xr:uid="{00000000-0005-0000-0000-0000ED000000}"/>
    <cellStyle name="60% - ส่วนที่ถูกเน้น6 3" xfId="244" xr:uid="{00000000-0005-0000-0000-0000EE000000}"/>
    <cellStyle name="60% - ส่วนที่ถูกเน้น6 3 2" xfId="245" xr:uid="{00000000-0005-0000-0000-0000EF000000}"/>
    <cellStyle name="60% - ส่วนที่ถูกเน้น6 4" xfId="246" xr:uid="{00000000-0005-0000-0000-0000F0000000}"/>
    <cellStyle name="60% - ส่วนที่ถูกเน้น6 4 2" xfId="247" xr:uid="{00000000-0005-0000-0000-0000F1000000}"/>
    <cellStyle name="Accent1" xfId="248" xr:uid="{00000000-0005-0000-0000-0000F2000000}"/>
    <cellStyle name="Accent1 2" xfId="249" xr:uid="{00000000-0005-0000-0000-0000F3000000}"/>
    <cellStyle name="Accent1 3" xfId="250" xr:uid="{00000000-0005-0000-0000-0000F4000000}"/>
    <cellStyle name="Accent1 4" xfId="251" xr:uid="{00000000-0005-0000-0000-0000F5000000}"/>
    <cellStyle name="Accent1_07_Economic 54 (6 Months)" xfId="252" xr:uid="{00000000-0005-0000-0000-0000F6000000}"/>
    <cellStyle name="Accent2" xfId="253" xr:uid="{00000000-0005-0000-0000-0000F7000000}"/>
    <cellStyle name="Accent2 2" xfId="254" xr:uid="{00000000-0005-0000-0000-0000F8000000}"/>
    <cellStyle name="Accent2 3" xfId="255" xr:uid="{00000000-0005-0000-0000-0000F9000000}"/>
    <cellStyle name="Accent3" xfId="256" xr:uid="{00000000-0005-0000-0000-0000FA000000}"/>
    <cellStyle name="Accent3 2" xfId="257" xr:uid="{00000000-0005-0000-0000-0000FB000000}"/>
    <cellStyle name="Accent3 3" xfId="258" xr:uid="{00000000-0005-0000-0000-0000FC000000}"/>
    <cellStyle name="Accent4" xfId="259" xr:uid="{00000000-0005-0000-0000-0000FD000000}"/>
    <cellStyle name="Accent4 2" xfId="260" xr:uid="{00000000-0005-0000-0000-0000FE000000}"/>
    <cellStyle name="Accent4 3" xfId="261" xr:uid="{00000000-0005-0000-0000-0000FF000000}"/>
    <cellStyle name="Accent4 4" xfId="262" xr:uid="{00000000-0005-0000-0000-000000010000}"/>
    <cellStyle name="Accent4_07_Economic 54 (6 Months)" xfId="263" xr:uid="{00000000-0005-0000-0000-000001010000}"/>
    <cellStyle name="Accent5" xfId="264" xr:uid="{00000000-0005-0000-0000-000002010000}"/>
    <cellStyle name="Accent5 2" xfId="265" xr:uid="{00000000-0005-0000-0000-000003010000}"/>
    <cellStyle name="Accent5 3" xfId="266" xr:uid="{00000000-0005-0000-0000-000004010000}"/>
    <cellStyle name="Accent6" xfId="267" xr:uid="{00000000-0005-0000-0000-000005010000}"/>
    <cellStyle name="Accent6 2" xfId="268" xr:uid="{00000000-0005-0000-0000-000006010000}"/>
    <cellStyle name="Accent6 3" xfId="269" xr:uid="{00000000-0005-0000-0000-000007010000}"/>
    <cellStyle name="Bad" xfId="270" xr:uid="{00000000-0005-0000-0000-000008010000}"/>
    <cellStyle name="Bad 2" xfId="271" xr:uid="{00000000-0005-0000-0000-000009010000}"/>
    <cellStyle name="Bad 3" xfId="272" xr:uid="{00000000-0005-0000-0000-00000A010000}"/>
    <cellStyle name="Calculation" xfId="273" xr:uid="{00000000-0005-0000-0000-00000B010000}"/>
    <cellStyle name="Calculation 2" xfId="274" xr:uid="{00000000-0005-0000-0000-00000C010000}"/>
    <cellStyle name="Calculation 3" xfId="275" xr:uid="{00000000-0005-0000-0000-00000D010000}"/>
    <cellStyle name="Calculation 4" xfId="276" xr:uid="{00000000-0005-0000-0000-00000E010000}"/>
    <cellStyle name="Calculation_07_Economic 54 (6 Months)" xfId="277" xr:uid="{00000000-0005-0000-0000-00000F010000}"/>
    <cellStyle name="Check Cell" xfId="278" xr:uid="{00000000-0005-0000-0000-000010010000}"/>
    <cellStyle name="Check Cell 2" xfId="279" xr:uid="{00000000-0005-0000-0000-000011010000}"/>
    <cellStyle name="Check Cell 3" xfId="280" xr:uid="{00000000-0005-0000-0000-000012010000}"/>
    <cellStyle name="Comma 10" xfId="281" xr:uid="{00000000-0005-0000-0000-000013010000}"/>
    <cellStyle name="Comma 11" xfId="282" xr:uid="{00000000-0005-0000-0000-000014010000}"/>
    <cellStyle name="Comma 11 2" xfId="283" xr:uid="{00000000-0005-0000-0000-000015010000}"/>
    <cellStyle name="Comma 12" xfId="284" xr:uid="{00000000-0005-0000-0000-000016010000}"/>
    <cellStyle name="Comma 13" xfId="285" xr:uid="{00000000-0005-0000-0000-000017010000}"/>
    <cellStyle name="Comma 14" xfId="286" xr:uid="{00000000-0005-0000-0000-000018010000}"/>
    <cellStyle name="Comma 14 2" xfId="287" xr:uid="{00000000-0005-0000-0000-000019010000}"/>
    <cellStyle name="Comma 14 3" xfId="288" xr:uid="{00000000-0005-0000-0000-00001A010000}"/>
    <cellStyle name="Comma 2" xfId="289" xr:uid="{00000000-0005-0000-0000-00001B010000}"/>
    <cellStyle name="Comma 2 2" xfId="290" xr:uid="{00000000-0005-0000-0000-00001C010000}"/>
    <cellStyle name="Comma 2 2 2" xfId="291" xr:uid="{00000000-0005-0000-0000-00001D010000}"/>
    <cellStyle name="Comma 2 3" xfId="292" xr:uid="{00000000-0005-0000-0000-00001E010000}"/>
    <cellStyle name="Comma 2 4" xfId="293" xr:uid="{00000000-0005-0000-0000-00001F010000}"/>
    <cellStyle name="Comma 2 5" xfId="294" xr:uid="{00000000-0005-0000-0000-000020010000}"/>
    <cellStyle name="Comma 2_03_environment" xfId="295" xr:uid="{00000000-0005-0000-0000-000021010000}"/>
    <cellStyle name="Comma 3" xfId="296" xr:uid="{00000000-0005-0000-0000-000022010000}"/>
    <cellStyle name="Comma 4" xfId="297" xr:uid="{00000000-0005-0000-0000-000023010000}"/>
    <cellStyle name="Comma 5" xfId="298" xr:uid="{00000000-0005-0000-0000-000024010000}"/>
    <cellStyle name="Comma 6" xfId="299" xr:uid="{00000000-0005-0000-0000-000025010000}"/>
    <cellStyle name="Comma 7" xfId="300" xr:uid="{00000000-0005-0000-0000-000026010000}"/>
    <cellStyle name="Comma 8" xfId="301" xr:uid="{00000000-0005-0000-0000-000027010000}"/>
    <cellStyle name="Comma 9" xfId="302" xr:uid="{00000000-0005-0000-0000-000028010000}"/>
    <cellStyle name="Comma 9 2" xfId="303" xr:uid="{00000000-0005-0000-0000-000029010000}"/>
    <cellStyle name="Explanatory Text" xfId="304" xr:uid="{00000000-0005-0000-0000-00002A010000}"/>
    <cellStyle name="Explanatory Text 2" xfId="305" xr:uid="{00000000-0005-0000-0000-00002B010000}"/>
    <cellStyle name="Explanatory Text 3" xfId="306" xr:uid="{00000000-0005-0000-0000-00002C010000}"/>
    <cellStyle name="Good" xfId="307" xr:uid="{00000000-0005-0000-0000-00002D010000}"/>
    <cellStyle name="Good 2" xfId="308" xr:uid="{00000000-0005-0000-0000-00002E010000}"/>
    <cellStyle name="Good 3" xfId="309" xr:uid="{00000000-0005-0000-0000-00002F010000}"/>
    <cellStyle name="Heading 1" xfId="310" xr:uid="{00000000-0005-0000-0000-000030010000}"/>
    <cellStyle name="Heading 1 2" xfId="311" xr:uid="{00000000-0005-0000-0000-000031010000}"/>
    <cellStyle name="Heading 1 3" xfId="312" xr:uid="{00000000-0005-0000-0000-000032010000}"/>
    <cellStyle name="Heading 1 4" xfId="313" xr:uid="{00000000-0005-0000-0000-000033010000}"/>
    <cellStyle name="Heading 1_07_Economic 54 (6 Months)" xfId="314" xr:uid="{00000000-0005-0000-0000-000034010000}"/>
    <cellStyle name="Heading 2" xfId="315" xr:uid="{00000000-0005-0000-0000-000035010000}"/>
    <cellStyle name="Heading 2 2" xfId="316" xr:uid="{00000000-0005-0000-0000-000036010000}"/>
    <cellStyle name="Heading 2 3" xfId="317" xr:uid="{00000000-0005-0000-0000-000037010000}"/>
    <cellStyle name="Heading 2 4" xfId="318" xr:uid="{00000000-0005-0000-0000-000038010000}"/>
    <cellStyle name="Heading 2_07_Economic 54 (6 Months)" xfId="319" xr:uid="{00000000-0005-0000-0000-000039010000}"/>
    <cellStyle name="Heading 3" xfId="320" xr:uid="{00000000-0005-0000-0000-00003A010000}"/>
    <cellStyle name="Heading 3 2" xfId="321" xr:uid="{00000000-0005-0000-0000-00003B010000}"/>
    <cellStyle name="Heading 3 3" xfId="322" xr:uid="{00000000-0005-0000-0000-00003C010000}"/>
    <cellStyle name="Heading 3 4" xfId="323" xr:uid="{00000000-0005-0000-0000-00003D010000}"/>
    <cellStyle name="Heading 3_07_Economic 54 (6 Months)" xfId="324" xr:uid="{00000000-0005-0000-0000-00003E010000}"/>
    <cellStyle name="Heading 4" xfId="325" xr:uid="{00000000-0005-0000-0000-00003F010000}"/>
    <cellStyle name="Heading 4 2" xfId="326" xr:uid="{00000000-0005-0000-0000-000040010000}"/>
    <cellStyle name="Heading 4 3" xfId="327" xr:uid="{00000000-0005-0000-0000-000041010000}"/>
    <cellStyle name="Heading 4 4" xfId="328" xr:uid="{00000000-0005-0000-0000-000042010000}"/>
    <cellStyle name="Heading 4_07_Economic 54 (6 Months)" xfId="329" xr:uid="{00000000-0005-0000-0000-000043010000}"/>
    <cellStyle name="Hyperlink" xfId="696" builtinId="8"/>
    <cellStyle name="Hyperlink 2" xfId="330" xr:uid="{00000000-0005-0000-0000-000045010000}"/>
    <cellStyle name="Input" xfId="331" xr:uid="{00000000-0005-0000-0000-000046010000}"/>
    <cellStyle name="Input 2" xfId="332" xr:uid="{00000000-0005-0000-0000-000047010000}"/>
    <cellStyle name="Input 3" xfId="333" xr:uid="{00000000-0005-0000-0000-000048010000}"/>
    <cellStyle name="Input 4" xfId="334" xr:uid="{00000000-0005-0000-0000-000049010000}"/>
    <cellStyle name="Input_07_Economic 54 (6 Months)" xfId="335" xr:uid="{00000000-0005-0000-0000-00004A010000}"/>
    <cellStyle name="Linked Cell" xfId="336" xr:uid="{00000000-0005-0000-0000-00004B010000}"/>
    <cellStyle name="Linked Cell 2" xfId="337" xr:uid="{00000000-0005-0000-0000-00004C010000}"/>
    <cellStyle name="Linked Cell 3" xfId="338" xr:uid="{00000000-0005-0000-0000-00004D010000}"/>
    <cellStyle name="Neutral" xfId="339" xr:uid="{00000000-0005-0000-0000-00004E010000}"/>
    <cellStyle name="Neutral 2" xfId="340" xr:uid="{00000000-0005-0000-0000-00004F010000}"/>
    <cellStyle name="Neutral 3" xfId="341" xr:uid="{00000000-0005-0000-0000-000050010000}"/>
    <cellStyle name="Normal 2" xfId="342" xr:uid="{00000000-0005-0000-0000-000051010000}"/>
    <cellStyle name="Normal 3" xfId="343" xr:uid="{00000000-0005-0000-0000-000052010000}"/>
    <cellStyle name="Normal 3 2" xfId="344" xr:uid="{00000000-0005-0000-0000-000053010000}"/>
    <cellStyle name="Normal 4" xfId="345" xr:uid="{00000000-0005-0000-0000-000054010000}"/>
    <cellStyle name="Normal 5" xfId="346" xr:uid="{00000000-0005-0000-0000-000055010000}"/>
    <cellStyle name="Normal 6" xfId="347" xr:uid="{00000000-0005-0000-0000-000056010000}"/>
    <cellStyle name="Normal 7" xfId="348" xr:uid="{00000000-0005-0000-0000-000057010000}"/>
    <cellStyle name="Normal 8" xfId="349" xr:uid="{00000000-0005-0000-0000-000058010000}"/>
    <cellStyle name="Normal 8 2" xfId="350" xr:uid="{00000000-0005-0000-0000-000059010000}"/>
    <cellStyle name="Normal 8 3" xfId="351" xr:uid="{00000000-0005-0000-0000-00005A010000}"/>
    <cellStyle name="Normal_3Environment-50 2" xfId="352" xr:uid="{00000000-0005-0000-0000-00005B010000}"/>
    <cellStyle name="Note" xfId="353" xr:uid="{00000000-0005-0000-0000-00005C010000}"/>
    <cellStyle name="Note 2" xfId="354" xr:uid="{00000000-0005-0000-0000-00005D010000}"/>
    <cellStyle name="Note 2 2" xfId="355" xr:uid="{00000000-0005-0000-0000-00005E010000}"/>
    <cellStyle name="Note 2 3" xfId="356" xr:uid="{00000000-0005-0000-0000-00005F010000}"/>
    <cellStyle name="Note 3" xfId="357" xr:uid="{00000000-0005-0000-0000-000060010000}"/>
    <cellStyle name="Note 4" xfId="358" xr:uid="{00000000-0005-0000-0000-000061010000}"/>
    <cellStyle name="Note 5" xfId="359" xr:uid="{00000000-0005-0000-0000-000062010000}"/>
    <cellStyle name="Output" xfId="360" xr:uid="{00000000-0005-0000-0000-000063010000}"/>
    <cellStyle name="Output 2" xfId="361" xr:uid="{00000000-0005-0000-0000-000064010000}"/>
    <cellStyle name="Output 3" xfId="362" xr:uid="{00000000-0005-0000-0000-000065010000}"/>
    <cellStyle name="Output 4" xfId="363" xr:uid="{00000000-0005-0000-0000-000066010000}"/>
    <cellStyle name="Output_07_Economic 54 (6 Months)" xfId="364" xr:uid="{00000000-0005-0000-0000-000067010000}"/>
    <cellStyle name="Style 1" xfId="365" xr:uid="{00000000-0005-0000-0000-000068010000}"/>
    <cellStyle name="Title" xfId="366" xr:uid="{00000000-0005-0000-0000-000069010000}"/>
    <cellStyle name="Title 2" xfId="367" xr:uid="{00000000-0005-0000-0000-00006A010000}"/>
    <cellStyle name="Title 3" xfId="368" xr:uid="{00000000-0005-0000-0000-00006B010000}"/>
    <cellStyle name="Title 4" xfId="369" xr:uid="{00000000-0005-0000-0000-00006C010000}"/>
    <cellStyle name="Title_07_Economic 54 (6 Months)" xfId="370" xr:uid="{00000000-0005-0000-0000-00006D010000}"/>
    <cellStyle name="Total" xfId="371" xr:uid="{00000000-0005-0000-0000-00006E010000}"/>
    <cellStyle name="Total 2" xfId="372" xr:uid="{00000000-0005-0000-0000-00006F010000}"/>
    <cellStyle name="Total 3" xfId="373" xr:uid="{00000000-0005-0000-0000-000070010000}"/>
    <cellStyle name="Total 4" xfId="374" xr:uid="{00000000-0005-0000-0000-000071010000}"/>
    <cellStyle name="Total_07_Economic 54 (6 Months)" xfId="375" xr:uid="{00000000-0005-0000-0000-000072010000}"/>
    <cellStyle name="Warning Text" xfId="376" xr:uid="{00000000-0005-0000-0000-000073010000}"/>
    <cellStyle name="Warning Text 2" xfId="377" xr:uid="{00000000-0005-0000-0000-000074010000}"/>
    <cellStyle name="Warning Text 3" xfId="378" xr:uid="{00000000-0005-0000-0000-000075010000}"/>
    <cellStyle name="การคำนวณ 2" xfId="492" xr:uid="{00000000-0005-0000-0000-0000E8010000}"/>
    <cellStyle name="การคำนวณ 2 2" xfId="493" xr:uid="{00000000-0005-0000-0000-0000E9010000}"/>
    <cellStyle name="การคำนวณ 2 3" xfId="494" xr:uid="{00000000-0005-0000-0000-0000EA010000}"/>
    <cellStyle name="การคำนวณ 2 4" xfId="495" xr:uid="{00000000-0005-0000-0000-0000EB010000}"/>
    <cellStyle name="การคำนวณ 2_03_environment" xfId="496" xr:uid="{00000000-0005-0000-0000-0000EC010000}"/>
    <cellStyle name="การคำนวณ 3" xfId="497" xr:uid="{00000000-0005-0000-0000-0000ED010000}"/>
    <cellStyle name="การคำนวณ 3 2" xfId="498" xr:uid="{00000000-0005-0000-0000-0000EE010000}"/>
    <cellStyle name="การคำนวณ 4" xfId="499" xr:uid="{00000000-0005-0000-0000-0000EF010000}"/>
    <cellStyle name="การคำนวณ 4 2" xfId="500" xr:uid="{00000000-0005-0000-0000-0000F0010000}"/>
    <cellStyle name="ข้อความเตือน 2" xfId="501" xr:uid="{00000000-0005-0000-0000-0000F1010000}"/>
    <cellStyle name="ข้อความเตือน 2 2" xfId="502" xr:uid="{00000000-0005-0000-0000-0000F2010000}"/>
    <cellStyle name="ข้อความเตือน 2 3" xfId="503" xr:uid="{00000000-0005-0000-0000-0000F3010000}"/>
    <cellStyle name="ข้อความเตือน 2 4" xfId="504" xr:uid="{00000000-0005-0000-0000-0000F4010000}"/>
    <cellStyle name="ข้อความเตือน 2_03_environment" xfId="505" xr:uid="{00000000-0005-0000-0000-0000F5010000}"/>
    <cellStyle name="ข้อความเตือน 3" xfId="506" xr:uid="{00000000-0005-0000-0000-0000F6010000}"/>
    <cellStyle name="ข้อความเตือน 3 2" xfId="507" xr:uid="{00000000-0005-0000-0000-0000F7010000}"/>
    <cellStyle name="ข้อความเตือน 4" xfId="508" xr:uid="{00000000-0005-0000-0000-0000F8010000}"/>
    <cellStyle name="ข้อความเตือน 4 2" xfId="509" xr:uid="{00000000-0005-0000-0000-0000F9010000}"/>
    <cellStyle name="ข้อความอธิบาย 2" xfId="510" xr:uid="{00000000-0005-0000-0000-0000FA010000}"/>
    <cellStyle name="ข้อความอธิบาย 2 2" xfId="511" xr:uid="{00000000-0005-0000-0000-0000FB010000}"/>
    <cellStyle name="ข้อความอธิบาย 2 3" xfId="512" xr:uid="{00000000-0005-0000-0000-0000FC010000}"/>
    <cellStyle name="ข้อความอธิบาย 2 4" xfId="513" xr:uid="{00000000-0005-0000-0000-0000FD010000}"/>
    <cellStyle name="ข้อความอธิบาย 2_03_environment" xfId="514" xr:uid="{00000000-0005-0000-0000-0000FE010000}"/>
    <cellStyle name="ข้อความอธิบาย 3" xfId="515" xr:uid="{00000000-0005-0000-0000-0000FF010000}"/>
    <cellStyle name="ข้อความอธิบาย 3 2" xfId="516" xr:uid="{00000000-0005-0000-0000-000000020000}"/>
    <cellStyle name="ข้อความอธิบาย 4" xfId="517" xr:uid="{00000000-0005-0000-0000-000001020000}"/>
    <cellStyle name="ข้อความอธิบาย 4 2" xfId="518" xr:uid="{00000000-0005-0000-0000-000002020000}"/>
    <cellStyle name="เครื่องหมายจุลภาค 10" xfId="379" xr:uid="{00000000-0005-0000-0000-000076010000}"/>
    <cellStyle name="เครื่องหมายจุลภาค 11" xfId="380" xr:uid="{00000000-0005-0000-0000-000077010000}"/>
    <cellStyle name="เครื่องหมายจุลภาค 11 2" xfId="381" xr:uid="{00000000-0005-0000-0000-000078010000}"/>
    <cellStyle name="เครื่องหมายจุลภาค 12" xfId="382" xr:uid="{00000000-0005-0000-0000-000079010000}"/>
    <cellStyle name="เครื่องหมายจุลภาค 13" xfId="383" xr:uid="{00000000-0005-0000-0000-00007A010000}"/>
    <cellStyle name="เครื่องหมายจุลภาค 13 2" xfId="384" xr:uid="{00000000-0005-0000-0000-00007B010000}"/>
    <cellStyle name="เครื่องหมายจุลภาค 13 3" xfId="385" xr:uid="{00000000-0005-0000-0000-00007C010000}"/>
    <cellStyle name="เครื่องหมายจุลภาค 13 3 2" xfId="386" xr:uid="{00000000-0005-0000-0000-00007D010000}"/>
    <cellStyle name="เครื่องหมายจุลภาค 2" xfId="387" xr:uid="{00000000-0005-0000-0000-00007E010000}"/>
    <cellStyle name="เครื่องหมายจุลภาค 2 2" xfId="388" xr:uid="{00000000-0005-0000-0000-00007F010000}"/>
    <cellStyle name="เครื่องหมายจุลภาค 2 2 2" xfId="389" xr:uid="{00000000-0005-0000-0000-000080010000}"/>
    <cellStyle name="เครื่องหมายจุลภาค 2 3" xfId="390" xr:uid="{00000000-0005-0000-0000-000081010000}"/>
    <cellStyle name="เครื่องหมายจุลภาค 2 3 2" xfId="391" xr:uid="{00000000-0005-0000-0000-000082010000}"/>
    <cellStyle name="เครื่องหมายจุลภาค 2 3 3" xfId="392" xr:uid="{00000000-0005-0000-0000-000083010000}"/>
    <cellStyle name="เครื่องหมายจุลภาค 2 4" xfId="393" xr:uid="{00000000-0005-0000-0000-000084010000}"/>
    <cellStyle name="เครื่องหมายจุลภาค 2 5" xfId="394" xr:uid="{00000000-0005-0000-0000-000085010000}"/>
    <cellStyle name="เครื่องหมายจุลภาค 2 6" xfId="395" xr:uid="{00000000-0005-0000-0000-000086010000}"/>
    <cellStyle name="เครื่องหมายจุลภาค 2_03_environment" xfId="396" xr:uid="{00000000-0005-0000-0000-000087010000}"/>
    <cellStyle name="เครื่องหมายจุลภาค 3" xfId="397" xr:uid="{00000000-0005-0000-0000-000088010000}"/>
    <cellStyle name="เครื่องหมายจุลภาค 3 2" xfId="398" xr:uid="{00000000-0005-0000-0000-000089010000}"/>
    <cellStyle name="เครื่องหมายจุลภาค 3 2 2" xfId="399" xr:uid="{00000000-0005-0000-0000-00008A010000}"/>
    <cellStyle name="เครื่องหมายจุลภาค 3 3" xfId="400" xr:uid="{00000000-0005-0000-0000-00008B010000}"/>
    <cellStyle name="เครื่องหมายจุลภาค 3 4" xfId="401" xr:uid="{00000000-0005-0000-0000-00008C010000}"/>
    <cellStyle name="เครื่องหมายจุลภาค 3 4 2" xfId="402" xr:uid="{00000000-0005-0000-0000-00008D010000}"/>
    <cellStyle name="เครื่องหมายจุลภาค 3 4 3" xfId="403" xr:uid="{00000000-0005-0000-0000-00008E010000}"/>
    <cellStyle name="เครื่องหมายจุลภาค 3 4 4" xfId="404" xr:uid="{00000000-0005-0000-0000-00008F010000}"/>
    <cellStyle name="เครื่องหมายจุลภาค 3 4 4 2" xfId="405" xr:uid="{00000000-0005-0000-0000-000090010000}"/>
    <cellStyle name="เครื่องหมายจุลภาค 4" xfId="406" xr:uid="{00000000-0005-0000-0000-000091010000}"/>
    <cellStyle name="เครื่องหมายจุลภาค 4 2" xfId="407" xr:uid="{00000000-0005-0000-0000-000092010000}"/>
    <cellStyle name="เครื่องหมายจุลภาค 4 2 2" xfId="408" xr:uid="{00000000-0005-0000-0000-000093010000}"/>
    <cellStyle name="เครื่องหมายจุลภาค 4 2 3" xfId="409" xr:uid="{00000000-0005-0000-0000-000094010000}"/>
    <cellStyle name="เครื่องหมายจุลภาค 4 3" xfId="410" xr:uid="{00000000-0005-0000-0000-000095010000}"/>
    <cellStyle name="เครื่องหมายจุลภาค 5" xfId="411" xr:uid="{00000000-0005-0000-0000-000096010000}"/>
    <cellStyle name="เครื่องหมายจุลภาค 5 2" xfId="412" xr:uid="{00000000-0005-0000-0000-000097010000}"/>
    <cellStyle name="เครื่องหมายจุลภาค 5 2 2" xfId="413" xr:uid="{00000000-0005-0000-0000-000098010000}"/>
    <cellStyle name="เครื่องหมายจุลภาค 5 2 2 2" xfId="414" xr:uid="{00000000-0005-0000-0000-000099010000}"/>
    <cellStyle name="เครื่องหมายจุลภาค 5 2 2 3" xfId="415" xr:uid="{00000000-0005-0000-0000-00009A010000}"/>
    <cellStyle name="เครื่องหมายจุลภาค 5 2 3" xfId="416" xr:uid="{00000000-0005-0000-0000-00009B010000}"/>
    <cellStyle name="เครื่องหมายจุลภาค 5 2 4" xfId="417" xr:uid="{00000000-0005-0000-0000-00009C010000}"/>
    <cellStyle name="เครื่องหมายจุลภาค 5 2 5" xfId="418" xr:uid="{00000000-0005-0000-0000-00009D010000}"/>
    <cellStyle name="เครื่องหมายจุลภาค 5 3" xfId="419" xr:uid="{00000000-0005-0000-0000-00009E010000}"/>
    <cellStyle name="เครื่องหมายจุลภาค 5 3 2" xfId="420" xr:uid="{00000000-0005-0000-0000-00009F010000}"/>
    <cellStyle name="เครื่องหมายจุลภาค 5 3 3" xfId="421" xr:uid="{00000000-0005-0000-0000-0000A0010000}"/>
    <cellStyle name="เครื่องหมายจุลภาค 5 4" xfId="422" xr:uid="{00000000-0005-0000-0000-0000A1010000}"/>
    <cellStyle name="เครื่องหมายจุลภาค 5 5" xfId="423" xr:uid="{00000000-0005-0000-0000-0000A2010000}"/>
    <cellStyle name="เครื่องหมายจุลภาค 6" xfId="424" xr:uid="{00000000-0005-0000-0000-0000A3010000}"/>
    <cellStyle name="เครื่องหมายจุลภาค 6 2" xfId="425" xr:uid="{00000000-0005-0000-0000-0000A4010000}"/>
    <cellStyle name="เครื่องหมายจุลภาค 6 3" xfId="426" xr:uid="{00000000-0005-0000-0000-0000A5010000}"/>
    <cellStyle name="เครื่องหมายจุลภาค 6 4" xfId="427" xr:uid="{00000000-0005-0000-0000-0000A6010000}"/>
    <cellStyle name="เครื่องหมายจุลภาค 7" xfId="428" xr:uid="{00000000-0005-0000-0000-0000A7010000}"/>
    <cellStyle name="เครื่องหมายจุลภาค 7 2" xfId="429" xr:uid="{00000000-0005-0000-0000-0000A8010000}"/>
    <cellStyle name="เครื่องหมายจุลภาค 7 2 2" xfId="430" xr:uid="{00000000-0005-0000-0000-0000A9010000}"/>
    <cellStyle name="เครื่องหมายจุลภาค 7 2 3" xfId="431" xr:uid="{00000000-0005-0000-0000-0000AA010000}"/>
    <cellStyle name="เครื่องหมายจุลภาค 7 3" xfId="432" xr:uid="{00000000-0005-0000-0000-0000AB010000}"/>
    <cellStyle name="เครื่องหมายจุลภาค 7 4" xfId="433" xr:uid="{00000000-0005-0000-0000-0000AC010000}"/>
    <cellStyle name="เครื่องหมายจุลภาค 7 5" xfId="434" xr:uid="{00000000-0005-0000-0000-0000AD010000}"/>
    <cellStyle name="เครื่องหมายจุลภาค 8" xfId="435" xr:uid="{00000000-0005-0000-0000-0000AE010000}"/>
    <cellStyle name="เครื่องหมายจุลภาค 8 2" xfId="436" xr:uid="{00000000-0005-0000-0000-0000AF010000}"/>
    <cellStyle name="เครื่องหมายจุลภาค 8 2 2" xfId="437" xr:uid="{00000000-0005-0000-0000-0000B0010000}"/>
    <cellStyle name="เครื่องหมายจุลภาค 8 3" xfId="438" xr:uid="{00000000-0005-0000-0000-0000B1010000}"/>
    <cellStyle name="เครื่องหมายจุลภาค 8 4" xfId="439" xr:uid="{00000000-0005-0000-0000-0000B2010000}"/>
    <cellStyle name="เครื่องหมายจุลภาค 8 5" xfId="440" xr:uid="{00000000-0005-0000-0000-0000B3010000}"/>
    <cellStyle name="เครื่องหมายจุลภาค 9" xfId="441" xr:uid="{00000000-0005-0000-0000-0000B4010000}"/>
    <cellStyle name="เครื่องหมายจุลภาค 9 2" xfId="442" xr:uid="{00000000-0005-0000-0000-0000B5010000}"/>
    <cellStyle name="เครื่องหมายสกุลเงิน 2" xfId="443" xr:uid="{00000000-0005-0000-0000-0000B6010000}"/>
    <cellStyle name="เครื่องหมายสกุลเงิน 2 2" xfId="444" xr:uid="{00000000-0005-0000-0000-0000B7010000}"/>
    <cellStyle name="เครื่องหมายสกุลเงิน 2 2 2" xfId="445" xr:uid="{00000000-0005-0000-0000-0000B8010000}"/>
    <cellStyle name="เครื่องหมายสกุลเงิน 2 3" xfId="446" xr:uid="{00000000-0005-0000-0000-0000B9010000}"/>
    <cellStyle name="เครื่องหมายสกุลเงิน 3" xfId="447" xr:uid="{00000000-0005-0000-0000-0000BA010000}"/>
    <cellStyle name="ชื่อเรื่อง 2" xfId="519" xr:uid="{00000000-0005-0000-0000-000003020000}"/>
    <cellStyle name="ชื่อเรื่อง 2 2" xfId="520" xr:uid="{00000000-0005-0000-0000-000004020000}"/>
    <cellStyle name="ชื่อเรื่อง 2 3" xfId="521" xr:uid="{00000000-0005-0000-0000-000005020000}"/>
    <cellStyle name="ชื่อเรื่อง 3" xfId="522" xr:uid="{00000000-0005-0000-0000-000006020000}"/>
    <cellStyle name="เชื่อมโยงหลายมิติ" xfId="448" xr:uid="{00000000-0005-0000-0000-0000BB010000}"/>
    <cellStyle name="เชื่อมโยงหลายมิติ 2" xfId="449" xr:uid="{00000000-0005-0000-0000-0000BC010000}"/>
    <cellStyle name="เชื่อมโยงหลายมิติ 2 2" xfId="450" xr:uid="{00000000-0005-0000-0000-0000BD010000}"/>
    <cellStyle name="เชื่อมโยงหลายมิติ 3" xfId="451" xr:uid="{00000000-0005-0000-0000-0000BE010000}"/>
    <cellStyle name="เชื่อมโยงหลายมิติ_01_ด้านการบริหารจัดการ" xfId="452" xr:uid="{00000000-0005-0000-0000-0000BF010000}"/>
    <cellStyle name="เซลล์ตรวจสอบ 2" xfId="453" xr:uid="{00000000-0005-0000-0000-0000C0010000}"/>
    <cellStyle name="เซลล์ตรวจสอบ 2 2" xfId="454" xr:uid="{00000000-0005-0000-0000-0000C1010000}"/>
    <cellStyle name="เซลล์ตรวจสอบ 2 3" xfId="455" xr:uid="{00000000-0005-0000-0000-0000C2010000}"/>
    <cellStyle name="เซลล์ตรวจสอบ 2 4" xfId="456" xr:uid="{00000000-0005-0000-0000-0000C3010000}"/>
    <cellStyle name="เซลล์ตรวจสอบ 2_03_environment" xfId="457" xr:uid="{00000000-0005-0000-0000-0000C4010000}"/>
    <cellStyle name="เซลล์ตรวจสอบ 3" xfId="458" xr:uid="{00000000-0005-0000-0000-0000C5010000}"/>
    <cellStyle name="เซลล์ตรวจสอบ 3 2" xfId="459" xr:uid="{00000000-0005-0000-0000-0000C6010000}"/>
    <cellStyle name="เซลล์ตรวจสอบ 4" xfId="460" xr:uid="{00000000-0005-0000-0000-0000C7010000}"/>
    <cellStyle name="เซลล์ตรวจสอบ 4 2" xfId="461" xr:uid="{00000000-0005-0000-0000-0000C8010000}"/>
    <cellStyle name="เซลล์ที่มีการเชื่อมโยง 2" xfId="462" xr:uid="{00000000-0005-0000-0000-0000C9010000}"/>
    <cellStyle name="เซลล์ที่มีการเชื่อมโยง 2 2" xfId="463" xr:uid="{00000000-0005-0000-0000-0000CA010000}"/>
    <cellStyle name="เซลล์ที่มีการเชื่อมโยง 2 3" xfId="464" xr:uid="{00000000-0005-0000-0000-0000CB010000}"/>
    <cellStyle name="เซลล์ที่มีการเชื่อมโยง 2 4" xfId="465" xr:uid="{00000000-0005-0000-0000-0000CC010000}"/>
    <cellStyle name="เซลล์ที่มีการเชื่อมโยง 2_03_environment" xfId="466" xr:uid="{00000000-0005-0000-0000-0000CD010000}"/>
    <cellStyle name="เซลล์ที่มีการเชื่อมโยง 3" xfId="467" xr:uid="{00000000-0005-0000-0000-0000CE010000}"/>
    <cellStyle name="เซลล์ที่มีการเชื่อมโยง 3 2" xfId="468" xr:uid="{00000000-0005-0000-0000-0000CF010000}"/>
    <cellStyle name="เซลล์ที่มีการเชื่อมโยง 4" xfId="469" xr:uid="{00000000-0005-0000-0000-0000D0010000}"/>
    <cellStyle name="เซลล์ที่มีการเชื่อมโยง 4 2" xfId="470" xr:uid="{00000000-0005-0000-0000-0000D1010000}"/>
    <cellStyle name="ดี 2" xfId="523" xr:uid="{00000000-0005-0000-0000-000007020000}"/>
    <cellStyle name="ดี 2 2" xfId="524" xr:uid="{00000000-0005-0000-0000-000008020000}"/>
    <cellStyle name="ดี 2 3" xfId="525" xr:uid="{00000000-0005-0000-0000-000009020000}"/>
    <cellStyle name="ดี 2 4" xfId="526" xr:uid="{00000000-0005-0000-0000-00000A020000}"/>
    <cellStyle name="ดี 2_03_environment" xfId="527" xr:uid="{00000000-0005-0000-0000-00000B020000}"/>
    <cellStyle name="ดี 3" xfId="528" xr:uid="{00000000-0005-0000-0000-00000C020000}"/>
    <cellStyle name="ดี 3 2" xfId="529" xr:uid="{00000000-0005-0000-0000-00000D020000}"/>
    <cellStyle name="ดี 4" xfId="530" xr:uid="{00000000-0005-0000-0000-00000E020000}"/>
    <cellStyle name="ดี 4 2" xfId="531" xr:uid="{00000000-0005-0000-0000-00000F020000}"/>
    <cellStyle name="ตามการเชื่อมโยงหลายมิติ" xfId="532" xr:uid="{00000000-0005-0000-0000-000010020000}"/>
    <cellStyle name="ตามการเชื่อมโยงหลายมิติ 2" xfId="533" xr:uid="{00000000-0005-0000-0000-000011020000}"/>
    <cellStyle name="ตามการเชื่อมโยงหลายมิติ 2 2" xfId="534" xr:uid="{00000000-0005-0000-0000-000012020000}"/>
    <cellStyle name="ตามการเชื่อมโยงหลายมิติ 3" xfId="535" xr:uid="{00000000-0005-0000-0000-000013020000}"/>
    <cellStyle name="ตามการเชื่อมโยงหลายมิติ_01_ด้านการบริหารจัดการ" xfId="536" xr:uid="{00000000-0005-0000-0000-000014020000}"/>
    <cellStyle name="ปกติ" xfId="0" builtinId="0"/>
    <cellStyle name="ปกติ 10" xfId="537" xr:uid="{00000000-0005-0000-0000-000016020000}"/>
    <cellStyle name="ปกติ 11" xfId="538" xr:uid="{00000000-0005-0000-0000-000017020000}"/>
    <cellStyle name="ปกติ 12" xfId="539" xr:uid="{00000000-0005-0000-0000-000018020000}"/>
    <cellStyle name="ปกติ 13" xfId="540" xr:uid="{00000000-0005-0000-0000-000019020000}"/>
    <cellStyle name="ปกติ 13 2" xfId="541" xr:uid="{00000000-0005-0000-0000-00001A020000}"/>
    <cellStyle name="ปกติ 14" xfId="542" xr:uid="{00000000-0005-0000-0000-00001B020000}"/>
    <cellStyle name="ปกติ 14 2" xfId="543" xr:uid="{00000000-0005-0000-0000-00001C020000}"/>
    <cellStyle name="ปกติ 15" xfId="544" xr:uid="{00000000-0005-0000-0000-00001D020000}"/>
    <cellStyle name="ปกติ 16" xfId="545" xr:uid="{00000000-0005-0000-0000-00001E020000}"/>
    <cellStyle name="ปกติ 16 2" xfId="546" xr:uid="{00000000-0005-0000-0000-00001F020000}"/>
    <cellStyle name="ปกติ 16 2 2" xfId="547" xr:uid="{00000000-0005-0000-0000-000020020000}"/>
    <cellStyle name="ปกติ 17" xfId="548" xr:uid="{00000000-0005-0000-0000-000021020000}"/>
    <cellStyle name="ปกติ 17 2" xfId="549" xr:uid="{00000000-0005-0000-0000-000022020000}"/>
    <cellStyle name="ปกติ 17 3" xfId="550" xr:uid="{00000000-0005-0000-0000-000023020000}"/>
    <cellStyle name="ปกติ 17 3 2" xfId="551" xr:uid="{00000000-0005-0000-0000-000024020000}"/>
    <cellStyle name="ปกติ 18" xfId="552" xr:uid="{00000000-0005-0000-0000-000025020000}"/>
    <cellStyle name="ปกติ 19" xfId="553" xr:uid="{00000000-0005-0000-0000-000026020000}"/>
    <cellStyle name="ปกติ 2" xfId="554" xr:uid="{00000000-0005-0000-0000-000027020000}"/>
    <cellStyle name="ปกติ 2 2" xfId="555" xr:uid="{00000000-0005-0000-0000-000028020000}"/>
    <cellStyle name="ปกติ 2 3" xfId="556" xr:uid="{00000000-0005-0000-0000-000029020000}"/>
    <cellStyle name="ปกติ 20" xfId="557" xr:uid="{00000000-0005-0000-0000-00002A020000}"/>
    <cellStyle name="ปกติ 21" xfId="558" xr:uid="{00000000-0005-0000-0000-00002B020000}"/>
    <cellStyle name="ปกติ 3" xfId="559" xr:uid="{00000000-0005-0000-0000-00002C020000}"/>
    <cellStyle name="ปกติ 3 2" xfId="560" xr:uid="{00000000-0005-0000-0000-00002D020000}"/>
    <cellStyle name="ปกติ 3 2 2" xfId="561" xr:uid="{00000000-0005-0000-0000-00002E020000}"/>
    <cellStyle name="ปกติ 3 2 3" xfId="562" xr:uid="{00000000-0005-0000-0000-00002F020000}"/>
    <cellStyle name="ปกติ 3 3" xfId="563" xr:uid="{00000000-0005-0000-0000-000030020000}"/>
    <cellStyle name="ปกติ 3 3 2" xfId="564" xr:uid="{00000000-0005-0000-0000-000031020000}"/>
    <cellStyle name="ปกติ 3_01_ด้านการบริหารจัดการ" xfId="565" xr:uid="{00000000-0005-0000-0000-000032020000}"/>
    <cellStyle name="ปกติ 4" xfId="566" xr:uid="{00000000-0005-0000-0000-000033020000}"/>
    <cellStyle name="ปกติ 4 2" xfId="567" xr:uid="{00000000-0005-0000-0000-000034020000}"/>
    <cellStyle name="ปกติ 4 2 2" xfId="568" xr:uid="{00000000-0005-0000-0000-000035020000}"/>
    <cellStyle name="ปกติ 4 2 3" xfId="569" xr:uid="{00000000-0005-0000-0000-000036020000}"/>
    <cellStyle name="ปกติ 4 3" xfId="570" xr:uid="{00000000-0005-0000-0000-000037020000}"/>
    <cellStyle name="ปกติ 4 4" xfId="571" xr:uid="{00000000-0005-0000-0000-000038020000}"/>
    <cellStyle name="ปกติ 4 5" xfId="572" xr:uid="{00000000-0005-0000-0000-000039020000}"/>
    <cellStyle name="ปกติ 5" xfId="573" xr:uid="{00000000-0005-0000-0000-00003A020000}"/>
    <cellStyle name="ปกติ 5 2" xfId="574" xr:uid="{00000000-0005-0000-0000-00003B020000}"/>
    <cellStyle name="ปกติ 5 3" xfId="575" xr:uid="{00000000-0005-0000-0000-00003C020000}"/>
    <cellStyle name="ปกติ 6" xfId="576" xr:uid="{00000000-0005-0000-0000-00003D020000}"/>
    <cellStyle name="ปกติ 7" xfId="577" xr:uid="{00000000-0005-0000-0000-00003E020000}"/>
    <cellStyle name="ปกติ 7 2" xfId="578" xr:uid="{00000000-0005-0000-0000-00003F020000}"/>
    <cellStyle name="ปกติ 7 3" xfId="579" xr:uid="{00000000-0005-0000-0000-000040020000}"/>
    <cellStyle name="ปกติ 7 4" xfId="580" xr:uid="{00000000-0005-0000-0000-000041020000}"/>
    <cellStyle name="ปกติ 8" xfId="581" xr:uid="{00000000-0005-0000-0000-000042020000}"/>
    <cellStyle name="ปกติ 9" xfId="582" xr:uid="{00000000-0005-0000-0000-000043020000}"/>
    <cellStyle name="ปกติ_01_admin_01_ด้านการบริหารจัดการ 2" xfId="4" xr:uid="{00000000-0005-0000-0000-000044020000}"/>
    <cellStyle name="ปกติ_01_ด้านการบริหารจัดการ_1 2" xfId="5" xr:uid="{00000000-0005-0000-0000-000045020000}"/>
    <cellStyle name="ปกติ_1 Admin_01_ด้านการบริหารจัดการ 2" xfId="2" xr:uid="{00000000-0005-0000-0000-000046020000}"/>
    <cellStyle name="ปกติ_3 คุณภาพชีวิต 2" xfId="3" xr:uid="{00000000-0005-0000-0000-000047020000}"/>
    <cellStyle name="ป้อนค่า 2" xfId="583" xr:uid="{00000000-0005-0000-0000-000048020000}"/>
    <cellStyle name="ป้อนค่า 2 2" xfId="584" xr:uid="{00000000-0005-0000-0000-000049020000}"/>
    <cellStyle name="ป้อนค่า 2 3" xfId="585" xr:uid="{00000000-0005-0000-0000-00004A020000}"/>
    <cellStyle name="ป้อนค่า 2 4" xfId="586" xr:uid="{00000000-0005-0000-0000-00004B020000}"/>
    <cellStyle name="ป้อนค่า 2_03_environment" xfId="587" xr:uid="{00000000-0005-0000-0000-00004C020000}"/>
    <cellStyle name="ป้อนค่า 3" xfId="588" xr:uid="{00000000-0005-0000-0000-00004D020000}"/>
    <cellStyle name="ป้อนค่า 3 2" xfId="589" xr:uid="{00000000-0005-0000-0000-00004E020000}"/>
    <cellStyle name="ป้อนค่า 4" xfId="590" xr:uid="{00000000-0005-0000-0000-00004F020000}"/>
    <cellStyle name="ป้อนค่า 4 2" xfId="591" xr:uid="{00000000-0005-0000-0000-000050020000}"/>
    <cellStyle name="ปานกลาง 2" xfId="592" xr:uid="{00000000-0005-0000-0000-000051020000}"/>
    <cellStyle name="ปานกลาง 2 2" xfId="593" xr:uid="{00000000-0005-0000-0000-000052020000}"/>
    <cellStyle name="ปานกลาง 2 3" xfId="594" xr:uid="{00000000-0005-0000-0000-000053020000}"/>
    <cellStyle name="ปานกลาง 2 4" xfId="595" xr:uid="{00000000-0005-0000-0000-000054020000}"/>
    <cellStyle name="ปานกลาง 2_03_environment" xfId="596" xr:uid="{00000000-0005-0000-0000-000055020000}"/>
    <cellStyle name="ปานกลาง 3" xfId="597" xr:uid="{00000000-0005-0000-0000-000056020000}"/>
    <cellStyle name="ปานกลาง 3 2" xfId="598" xr:uid="{00000000-0005-0000-0000-000057020000}"/>
    <cellStyle name="ปานกลาง 4" xfId="599" xr:uid="{00000000-0005-0000-0000-000058020000}"/>
    <cellStyle name="ปานกลาง 4 2" xfId="600" xr:uid="{00000000-0005-0000-0000-000059020000}"/>
    <cellStyle name="เปอร์เซ็นต์" xfId="1" builtinId="5"/>
    <cellStyle name="เปอร์เซ็นต์ 2" xfId="471" xr:uid="{00000000-0005-0000-0000-0000D3010000}"/>
    <cellStyle name="เปอร์เซ็นต์ 2 2" xfId="472" xr:uid="{00000000-0005-0000-0000-0000D4010000}"/>
    <cellStyle name="เปอร์เซ็นต์ 3" xfId="473" xr:uid="{00000000-0005-0000-0000-0000D5010000}"/>
    <cellStyle name="ผลรวม 2" xfId="601" xr:uid="{00000000-0005-0000-0000-00005A020000}"/>
    <cellStyle name="ผลรวม 2 2" xfId="602" xr:uid="{00000000-0005-0000-0000-00005B020000}"/>
    <cellStyle name="ผลรวม 2 3" xfId="603" xr:uid="{00000000-0005-0000-0000-00005C020000}"/>
    <cellStyle name="ผลรวม 2 4" xfId="604" xr:uid="{00000000-0005-0000-0000-00005D020000}"/>
    <cellStyle name="ผลรวม 2_03_environment" xfId="605" xr:uid="{00000000-0005-0000-0000-00005E020000}"/>
    <cellStyle name="ผลรวม 3" xfId="606" xr:uid="{00000000-0005-0000-0000-00005F020000}"/>
    <cellStyle name="ผลรวม 3 2" xfId="607" xr:uid="{00000000-0005-0000-0000-000060020000}"/>
    <cellStyle name="ผลรวม 4" xfId="608" xr:uid="{00000000-0005-0000-0000-000061020000}"/>
    <cellStyle name="ผลรวม 4 2" xfId="609" xr:uid="{00000000-0005-0000-0000-000062020000}"/>
    <cellStyle name="แย่ 2" xfId="474" xr:uid="{00000000-0005-0000-0000-0000D6010000}"/>
    <cellStyle name="แย่ 2 2" xfId="475" xr:uid="{00000000-0005-0000-0000-0000D7010000}"/>
    <cellStyle name="แย่ 2 3" xfId="476" xr:uid="{00000000-0005-0000-0000-0000D8010000}"/>
    <cellStyle name="แย่ 2 4" xfId="477" xr:uid="{00000000-0005-0000-0000-0000D9010000}"/>
    <cellStyle name="แย่ 2_03_environment" xfId="478" xr:uid="{00000000-0005-0000-0000-0000DA010000}"/>
    <cellStyle name="แย่ 3" xfId="479" xr:uid="{00000000-0005-0000-0000-0000DB010000}"/>
    <cellStyle name="แย่ 3 2" xfId="480" xr:uid="{00000000-0005-0000-0000-0000DC010000}"/>
    <cellStyle name="แย่ 4" xfId="481" xr:uid="{00000000-0005-0000-0000-0000DD010000}"/>
    <cellStyle name="แย่ 4 2" xfId="482" xr:uid="{00000000-0005-0000-0000-0000DE010000}"/>
    <cellStyle name="ส่วนที่ถูกเน้น1 2" xfId="610" xr:uid="{00000000-0005-0000-0000-000063020000}"/>
    <cellStyle name="ส่วนที่ถูกเน้น1 2 2" xfId="611" xr:uid="{00000000-0005-0000-0000-000064020000}"/>
    <cellStyle name="ส่วนที่ถูกเน้น1 2 3" xfId="612" xr:uid="{00000000-0005-0000-0000-000065020000}"/>
    <cellStyle name="ส่วนที่ถูกเน้น1 2 4" xfId="613" xr:uid="{00000000-0005-0000-0000-000066020000}"/>
    <cellStyle name="ส่วนที่ถูกเน้น1 2_03_environment" xfId="614" xr:uid="{00000000-0005-0000-0000-000067020000}"/>
    <cellStyle name="ส่วนที่ถูกเน้น1 3" xfId="615" xr:uid="{00000000-0005-0000-0000-000068020000}"/>
    <cellStyle name="ส่วนที่ถูกเน้น1 3 2" xfId="616" xr:uid="{00000000-0005-0000-0000-000069020000}"/>
    <cellStyle name="ส่วนที่ถูกเน้น1 4" xfId="617" xr:uid="{00000000-0005-0000-0000-00006A020000}"/>
    <cellStyle name="ส่วนที่ถูกเน้น1 4 2" xfId="618" xr:uid="{00000000-0005-0000-0000-00006B020000}"/>
    <cellStyle name="ส่วนที่ถูกเน้น2 2" xfId="619" xr:uid="{00000000-0005-0000-0000-00006C020000}"/>
    <cellStyle name="ส่วนที่ถูกเน้น2 2 2" xfId="620" xr:uid="{00000000-0005-0000-0000-00006D020000}"/>
    <cellStyle name="ส่วนที่ถูกเน้น2 2 3" xfId="621" xr:uid="{00000000-0005-0000-0000-00006E020000}"/>
    <cellStyle name="ส่วนที่ถูกเน้น2 2 4" xfId="622" xr:uid="{00000000-0005-0000-0000-00006F020000}"/>
    <cellStyle name="ส่วนที่ถูกเน้น2 2_03_environment" xfId="623" xr:uid="{00000000-0005-0000-0000-000070020000}"/>
    <cellStyle name="ส่วนที่ถูกเน้น2 3" xfId="624" xr:uid="{00000000-0005-0000-0000-000071020000}"/>
    <cellStyle name="ส่วนที่ถูกเน้น2 3 2" xfId="625" xr:uid="{00000000-0005-0000-0000-000072020000}"/>
    <cellStyle name="ส่วนที่ถูกเน้น2 4" xfId="626" xr:uid="{00000000-0005-0000-0000-000073020000}"/>
    <cellStyle name="ส่วนที่ถูกเน้น2 4 2" xfId="627" xr:uid="{00000000-0005-0000-0000-000074020000}"/>
    <cellStyle name="ส่วนที่ถูกเน้น3 2" xfId="628" xr:uid="{00000000-0005-0000-0000-000075020000}"/>
    <cellStyle name="ส่วนที่ถูกเน้น3 2 2" xfId="629" xr:uid="{00000000-0005-0000-0000-000076020000}"/>
    <cellStyle name="ส่วนที่ถูกเน้น3 2 3" xfId="630" xr:uid="{00000000-0005-0000-0000-000077020000}"/>
    <cellStyle name="ส่วนที่ถูกเน้น3 2 4" xfId="631" xr:uid="{00000000-0005-0000-0000-000078020000}"/>
    <cellStyle name="ส่วนที่ถูกเน้น3 2_03_environment" xfId="632" xr:uid="{00000000-0005-0000-0000-000079020000}"/>
    <cellStyle name="ส่วนที่ถูกเน้น3 3" xfId="633" xr:uid="{00000000-0005-0000-0000-00007A020000}"/>
    <cellStyle name="ส่วนที่ถูกเน้น3 3 2" xfId="634" xr:uid="{00000000-0005-0000-0000-00007B020000}"/>
    <cellStyle name="ส่วนที่ถูกเน้น3 4" xfId="635" xr:uid="{00000000-0005-0000-0000-00007C020000}"/>
    <cellStyle name="ส่วนที่ถูกเน้น3 4 2" xfId="636" xr:uid="{00000000-0005-0000-0000-00007D020000}"/>
    <cellStyle name="ส่วนที่ถูกเน้น4 2" xfId="637" xr:uid="{00000000-0005-0000-0000-00007E020000}"/>
    <cellStyle name="ส่วนที่ถูกเน้น4 2 2" xfId="638" xr:uid="{00000000-0005-0000-0000-00007F020000}"/>
    <cellStyle name="ส่วนที่ถูกเน้น4 2 3" xfId="639" xr:uid="{00000000-0005-0000-0000-000080020000}"/>
    <cellStyle name="ส่วนที่ถูกเน้น4 2 4" xfId="640" xr:uid="{00000000-0005-0000-0000-000081020000}"/>
    <cellStyle name="ส่วนที่ถูกเน้น4 2_03_environment" xfId="641" xr:uid="{00000000-0005-0000-0000-000082020000}"/>
    <cellStyle name="ส่วนที่ถูกเน้น4 3" xfId="642" xr:uid="{00000000-0005-0000-0000-000083020000}"/>
    <cellStyle name="ส่วนที่ถูกเน้น4 3 2" xfId="643" xr:uid="{00000000-0005-0000-0000-000084020000}"/>
    <cellStyle name="ส่วนที่ถูกเน้น4 4" xfId="644" xr:uid="{00000000-0005-0000-0000-000085020000}"/>
    <cellStyle name="ส่วนที่ถูกเน้น4 4 2" xfId="645" xr:uid="{00000000-0005-0000-0000-000086020000}"/>
    <cellStyle name="ส่วนที่ถูกเน้น5 2" xfId="646" xr:uid="{00000000-0005-0000-0000-000087020000}"/>
    <cellStyle name="ส่วนที่ถูกเน้น5 2 2" xfId="647" xr:uid="{00000000-0005-0000-0000-000088020000}"/>
    <cellStyle name="ส่วนที่ถูกเน้น5 2 3" xfId="648" xr:uid="{00000000-0005-0000-0000-000089020000}"/>
    <cellStyle name="ส่วนที่ถูกเน้น5 2 4" xfId="649" xr:uid="{00000000-0005-0000-0000-00008A020000}"/>
    <cellStyle name="ส่วนที่ถูกเน้น5 2_03_environment" xfId="650" xr:uid="{00000000-0005-0000-0000-00008B020000}"/>
    <cellStyle name="ส่วนที่ถูกเน้น5 3" xfId="651" xr:uid="{00000000-0005-0000-0000-00008C020000}"/>
    <cellStyle name="ส่วนที่ถูกเน้น5 3 2" xfId="652" xr:uid="{00000000-0005-0000-0000-00008D020000}"/>
    <cellStyle name="ส่วนที่ถูกเน้น5 4" xfId="653" xr:uid="{00000000-0005-0000-0000-00008E020000}"/>
    <cellStyle name="ส่วนที่ถูกเน้น5 4 2" xfId="654" xr:uid="{00000000-0005-0000-0000-00008F020000}"/>
    <cellStyle name="ส่วนที่ถูกเน้น6 2" xfId="655" xr:uid="{00000000-0005-0000-0000-000090020000}"/>
    <cellStyle name="ส่วนที่ถูกเน้น6 2 2" xfId="656" xr:uid="{00000000-0005-0000-0000-000091020000}"/>
    <cellStyle name="ส่วนที่ถูกเน้น6 2 3" xfId="657" xr:uid="{00000000-0005-0000-0000-000092020000}"/>
    <cellStyle name="ส่วนที่ถูกเน้น6 2 4" xfId="658" xr:uid="{00000000-0005-0000-0000-000093020000}"/>
    <cellStyle name="ส่วนที่ถูกเน้น6 2_03_environment" xfId="659" xr:uid="{00000000-0005-0000-0000-000094020000}"/>
    <cellStyle name="ส่วนที่ถูกเน้น6 3" xfId="660" xr:uid="{00000000-0005-0000-0000-000095020000}"/>
    <cellStyle name="ส่วนที่ถูกเน้น6 3 2" xfId="661" xr:uid="{00000000-0005-0000-0000-000096020000}"/>
    <cellStyle name="ส่วนที่ถูกเน้น6 4" xfId="662" xr:uid="{00000000-0005-0000-0000-000097020000}"/>
    <cellStyle name="ส่วนที่ถูกเน้น6 4 2" xfId="663" xr:uid="{00000000-0005-0000-0000-000098020000}"/>
    <cellStyle name="แสดงผล 2" xfId="483" xr:uid="{00000000-0005-0000-0000-0000DF010000}"/>
    <cellStyle name="แสดงผล 2 2" xfId="484" xr:uid="{00000000-0005-0000-0000-0000E0010000}"/>
    <cellStyle name="แสดงผล 2 3" xfId="485" xr:uid="{00000000-0005-0000-0000-0000E1010000}"/>
    <cellStyle name="แสดงผล 2 4" xfId="486" xr:uid="{00000000-0005-0000-0000-0000E2010000}"/>
    <cellStyle name="แสดงผล 2_03_environment" xfId="487" xr:uid="{00000000-0005-0000-0000-0000E3010000}"/>
    <cellStyle name="แสดงผล 3" xfId="488" xr:uid="{00000000-0005-0000-0000-0000E4010000}"/>
    <cellStyle name="แสดงผล 3 2" xfId="489" xr:uid="{00000000-0005-0000-0000-0000E5010000}"/>
    <cellStyle name="แสดงผล 4" xfId="490" xr:uid="{00000000-0005-0000-0000-0000E6010000}"/>
    <cellStyle name="แสดงผล 4 2" xfId="491" xr:uid="{00000000-0005-0000-0000-0000E7010000}"/>
    <cellStyle name="หมายเหตุ 2" xfId="664" xr:uid="{00000000-0005-0000-0000-000099020000}"/>
    <cellStyle name="หมายเหตุ 2 2" xfId="665" xr:uid="{00000000-0005-0000-0000-00009A020000}"/>
    <cellStyle name="หมายเหตุ 2 2 2" xfId="666" xr:uid="{00000000-0005-0000-0000-00009B020000}"/>
    <cellStyle name="หมายเหตุ 2 3" xfId="667" xr:uid="{00000000-0005-0000-0000-00009C020000}"/>
    <cellStyle name="หมายเหตุ 2 4" xfId="668" xr:uid="{00000000-0005-0000-0000-00009D020000}"/>
    <cellStyle name="หมายเหตุ 3" xfId="669" xr:uid="{00000000-0005-0000-0000-00009E020000}"/>
    <cellStyle name="หมายเหตุ 3 2" xfId="670" xr:uid="{00000000-0005-0000-0000-00009F020000}"/>
    <cellStyle name="หมายเหตุ 3 2 2" xfId="671" xr:uid="{00000000-0005-0000-0000-0000A0020000}"/>
    <cellStyle name="หมายเหตุ 4" xfId="672" xr:uid="{00000000-0005-0000-0000-0000A1020000}"/>
    <cellStyle name="หมายเหตุ 4 2" xfId="673" xr:uid="{00000000-0005-0000-0000-0000A2020000}"/>
    <cellStyle name="หมายเหตุ 4 2 2" xfId="674" xr:uid="{00000000-0005-0000-0000-0000A3020000}"/>
    <cellStyle name="หัวเรื่อง 1 2" xfId="675" xr:uid="{00000000-0005-0000-0000-0000A4020000}"/>
    <cellStyle name="หัวเรื่อง 1 2 2" xfId="676" xr:uid="{00000000-0005-0000-0000-0000A5020000}"/>
    <cellStyle name="หัวเรื่อง 1 2 3" xfId="677" xr:uid="{00000000-0005-0000-0000-0000A6020000}"/>
    <cellStyle name="หัวเรื่อง 1 3" xfId="678" xr:uid="{00000000-0005-0000-0000-0000A7020000}"/>
    <cellStyle name="หัวเรื่อง 2 2" xfId="679" xr:uid="{00000000-0005-0000-0000-0000A8020000}"/>
    <cellStyle name="หัวเรื่อง 2 2 2" xfId="680" xr:uid="{00000000-0005-0000-0000-0000A9020000}"/>
    <cellStyle name="หัวเรื่อง 2 2 3" xfId="681" xr:uid="{00000000-0005-0000-0000-0000AA020000}"/>
    <cellStyle name="หัวเรื่อง 2 2 4" xfId="682" xr:uid="{00000000-0005-0000-0000-0000AB020000}"/>
    <cellStyle name="หัวเรื่อง 2 2_03_environment" xfId="683" xr:uid="{00000000-0005-0000-0000-0000AC020000}"/>
    <cellStyle name="หัวเรื่อง 2 3" xfId="684" xr:uid="{00000000-0005-0000-0000-0000AD020000}"/>
    <cellStyle name="หัวเรื่อง 2 3 2" xfId="685" xr:uid="{00000000-0005-0000-0000-0000AE020000}"/>
    <cellStyle name="หัวเรื่อง 2 4" xfId="686" xr:uid="{00000000-0005-0000-0000-0000AF020000}"/>
    <cellStyle name="หัวเรื่อง 2 4 2" xfId="687" xr:uid="{00000000-0005-0000-0000-0000B0020000}"/>
    <cellStyle name="หัวเรื่อง 3 2" xfId="688" xr:uid="{00000000-0005-0000-0000-0000B1020000}"/>
    <cellStyle name="หัวเรื่อง 3 2 2" xfId="689" xr:uid="{00000000-0005-0000-0000-0000B2020000}"/>
    <cellStyle name="หัวเรื่อง 3 2 3" xfId="690" xr:uid="{00000000-0005-0000-0000-0000B3020000}"/>
    <cellStyle name="หัวเรื่อง 3 3" xfId="691" xr:uid="{00000000-0005-0000-0000-0000B4020000}"/>
    <cellStyle name="หัวเรื่อง 4 2" xfId="692" xr:uid="{00000000-0005-0000-0000-0000B5020000}"/>
    <cellStyle name="หัวเรื่อง 4 2 2" xfId="693" xr:uid="{00000000-0005-0000-0000-0000B6020000}"/>
    <cellStyle name="หัวเรื่อง 4 2 3" xfId="694" xr:uid="{00000000-0005-0000-0000-0000B7020000}"/>
    <cellStyle name="หัวเรื่อง 4 3" xfId="695" xr:uid="{00000000-0005-0000-0000-0000B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57"/>
  <sheetViews>
    <sheetView showGridLines="0" tabSelected="1" view="pageBreakPreview" zoomScale="130" zoomScaleNormal="130" zoomScaleSheetLayoutView="130" workbookViewId="0">
      <selection activeCell="I14" sqref="I14"/>
    </sheetView>
  </sheetViews>
  <sheetFormatPr defaultRowHeight="15"/>
  <cols>
    <col min="1" max="1" width="14.7109375" style="1" customWidth="1"/>
    <col min="2" max="7" width="10.7109375" style="1" customWidth="1"/>
    <col min="8" max="9" width="11.42578125" style="1" customWidth="1"/>
    <col min="10" max="12" width="9.140625" style="1"/>
    <col min="13" max="13" width="20.5703125" style="1" customWidth="1"/>
    <col min="14" max="16384" width="9.140625" style="1"/>
  </cols>
  <sheetData>
    <row r="1" spans="1:13" s="5" customFormat="1" ht="21">
      <c r="A1" s="60" t="s">
        <v>59</v>
      </c>
      <c r="B1" s="60"/>
      <c r="C1" s="60"/>
      <c r="D1" s="60"/>
      <c r="E1" s="60"/>
      <c r="F1" s="60"/>
      <c r="G1" s="60"/>
      <c r="H1" s="60"/>
      <c r="I1" s="60"/>
    </row>
    <row r="2" spans="1:13" s="4" customFormat="1" ht="18.75">
      <c r="A2" s="56" t="s">
        <v>58</v>
      </c>
      <c r="B2" s="54">
        <v>2563</v>
      </c>
      <c r="C2" s="55"/>
      <c r="D2" s="55"/>
      <c r="E2" s="54">
        <v>2564</v>
      </c>
      <c r="F2" s="55"/>
      <c r="G2" s="55"/>
      <c r="H2" s="10" t="s">
        <v>57</v>
      </c>
      <c r="I2" s="58" t="s">
        <v>56</v>
      </c>
    </row>
    <row r="3" spans="1:13" s="4" customFormat="1" ht="18.75">
      <c r="A3" s="57"/>
      <c r="B3" s="11" t="s">
        <v>55</v>
      </c>
      <c r="C3" s="12" t="s">
        <v>54</v>
      </c>
      <c r="D3" s="12" t="s">
        <v>1</v>
      </c>
      <c r="E3" s="11" t="s">
        <v>55</v>
      </c>
      <c r="F3" s="12" t="s">
        <v>54</v>
      </c>
      <c r="G3" s="12" t="s">
        <v>1</v>
      </c>
      <c r="H3" s="13" t="s">
        <v>53</v>
      </c>
      <c r="I3" s="59"/>
      <c r="K3" s="4" t="s">
        <v>52</v>
      </c>
    </row>
    <row r="4" spans="1:13" ht="18.75">
      <c r="A4" s="14" t="s">
        <v>51</v>
      </c>
      <c r="B4" s="15">
        <v>176</v>
      </c>
      <c r="C4" s="16">
        <v>173</v>
      </c>
      <c r="D4" s="16">
        <v>349</v>
      </c>
      <c r="E4" s="17">
        <v>400</v>
      </c>
      <c r="F4" s="18">
        <v>391</v>
      </c>
      <c r="G4" s="19">
        <v>791</v>
      </c>
      <c r="H4" s="20">
        <f>G4/L4</f>
        <v>8.6319786983281688</v>
      </c>
      <c r="I4" s="21">
        <f>(G4-D4)/G4</f>
        <v>0.55878634639696589</v>
      </c>
      <c r="K4" s="9">
        <v>91636</v>
      </c>
      <c r="L4" s="8">
        <f>K4/1000</f>
        <v>91.635999999999996</v>
      </c>
      <c r="M4" s="6"/>
    </row>
    <row r="5" spans="1:13" ht="18.75">
      <c r="A5" s="22" t="s">
        <v>50</v>
      </c>
      <c r="B5" s="23">
        <v>606</v>
      </c>
      <c r="C5" s="24">
        <v>525</v>
      </c>
      <c r="D5" s="25">
        <v>1131</v>
      </c>
      <c r="E5" s="26">
        <v>611</v>
      </c>
      <c r="F5" s="27">
        <v>586</v>
      </c>
      <c r="G5" s="28">
        <v>1197</v>
      </c>
      <c r="H5" s="29">
        <f t="shared" ref="H5:H53" si="0">G5/L5</f>
        <v>17.712603027567738</v>
      </c>
      <c r="I5" s="30">
        <f t="shared" ref="I5:I53" si="1">(G5-D5)/G5</f>
        <v>5.5137844611528819E-2</v>
      </c>
      <c r="K5" s="9">
        <v>67579</v>
      </c>
      <c r="L5" s="8">
        <f t="shared" ref="L5:L53" si="2">K5/1000</f>
        <v>67.578999999999994</v>
      </c>
      <c r="M5" s="6"/>
    </row>
    <row r="6" spans="1:13" ht="18.75">
      <c r="A6" s="22" t="s">
        <v>49</v>
      </c>
      <c r="B6" s="23">
        <v>0</v>
      </c>
      <c r="C6" s="24">
        <v>1</v>
      </c>
      <c r="D6" s="24">
        <v>1</v>
      </c>
      <c r="E6" s="26">
        <v>2</v>
      </c>
      <c r="F6" s="27">
        <v>1</v>
      </c>
      <c r="G6" s="31">
        <v>3</v>
      </c>
      <c r="H6" s="29">
        <f t="shared" si="0"/>
        <v>1.4532278612845565E-2</v>
      </c>
      <c r="I6" s="30">
        <f t="shared" si="1"/>
        <v>0.66666666666666663</v>
      </c>
      <c r="K6" s="9">
        <v>206437</v>
      </c>
      <c r="L6" s="8">
        <f t="shared" si="2"/>
        <v>206.43700000000001</v>
      </c>
      <c r="M6" s="7"/>
    </row>
    <row r="7" spans="1:13" ht="18.75">
      <c r="A7" s="22" t="s">
        <v>48</v>
      </c>
      <c r="B7" s="32">
        <v>2261</v>
      </c>
      <c r="C7" s="25">
        <v>2159</v>
      </c>
      <c r="D7" s="25">
        <v>4420</v>
      </c>
      <c r="E7" s="33">
        <v>2032</v>
      </c>
      <c r="F7" s="34">
        <v>1876</v>
      </c>
      <c r="G7" s="28">
        <v>3908</v>
      </c>
      <c r="H7" s="29">
        <f t="shared" si="0"/>
        <v>40.863273244384963</v>
      </c>
      <c r="I7" s="30">
        <f t="shared" si="1"/>
        <v>-0.13101330603889458</v>
      </c>
      <c r="K7" s="9">
        <v>95636</v>
      </c>
      <c r="L7" s="8">
        <f t="shared" si="2"/>
        <v>95.635999999999996</v>
      </c>
      <c r="M7" s="6"/>
    </row>
    <row r="8" spans="1:13" ht="18.75">
      <c r="A8" s="22" t="s">
        <v>47</v>
      </c>
      <c r="B8" s="23">
        <v>794</v>
      </c>
      <c r="C8" s="24">
        <v>749</v>
      </c>
      <c r="D8" s="25">
        <v>1543</v>
      </c>
      <c r="E8" s="26">
        <v>698</v>
      </c>
      <c r="F8" s="27">
        <v>656</v>
      </c>
      <c r="G8" s="28">
        <v>1354</v>
      </c>
      <c r="H8" s="29">
        <f t="shared" si="0"/>
        <v>8.7838802174561792</v>
      </c>
      <c r="I8" s="30">
        <f t="shared" si="1"/>
        <v>-0.13958641063515509</v>
      </c>
      <c r="K8" s="9">
        <v>154146</v>
      </c>
      <c r="L8" s="8">
        <f t="shared" si="2"/>
        <v>154.14599999999999</v>
      </c>
      <c r="M8" s="7"/>
    </row>
    <row r="9" spans="1:13" ht="18.75">
      <c r="A9" s="22" t="s">
        <v>46</v>
      </c>
      <c r="B9" s="23">
        <v>232</v>
      </c>
      <c r="C9" s="24">
        <v>217</v>
      </c>
      <c r="D9" s="24">
        <v>449</v>
      </c>
      <c r="E9" s="26">
        <v>227</v>
      </c>
      <c r="F9" s="27">
        <v>223</v>
      </c>
      <c r="G9" s="31">
        <v>450</v>
      </c>
      <c r="H9" s="29">
        <f t="shared" si="0"/>
        <v>3.0870337721494674</v>
      </c>
      <c r="I9" s="30">
        <f t="shared" si="1"/>
        <v>2.2222222222222222E-3</v>
      </c>
      <c r="K9" s="9">
        <v>145771</v>
      </c>
      <c r="L9" s="8">
        <f t="shared" si="2"/>
        <v>145.77099999999999</v>
      </c>
      <c r="M9" s="6"/>
    </row>
    <row r="10" spans="1:13" ht="18.75">
      <c r="A10" s="22" t="s">
        <v>45</v>
      </c>
      <c r="B10" s="23">
        <v>2</v>
      </c>
      <c r="C10" s="24">
        <v>4</v>
      </c>
      <c r="D10" s="24">
        <v>6</v>
      </c>
      <c r="E10" s="26">
        <v>0</v>
      </c>
      <c r="F10" s="27">
        <v>4</v>
      </c>
      <c r="G10" s="31">
        <v>4</v>
      </c>
      <c r="H10" s="29">
        <f t="shared" si="0"/>
        <v>2.3820725221979384E-2</v>
      </c>
      <c r="I10" s="30">
        <f t="shared" si="1"/>
        <v>-0.5</v>
      </c>
      <c r="K10" s="9">
        <v>167921</v>
      </c>
      <c r="L10" s="8">
        <f t="shared" si="2"/>
        <v>167.92099999999999</v>
      </c>
      <c r="M10" s="7"/>
    </row>
    <row r="11" spans="1:13" ht="18.75">
      <c r="A11" s="22" t="s">
        <v>44</v>
      </c>
      <c r="B11" s="23">
        <v>1</v>
      </c>
      <c r="C11" s="24">
        <v>4</v>
      </c>
      <c r="D11" s="24">
        <v>5</v>
      </c>
      <c r="E11" s="26">
        <v>0</v>
      </c>
      <c r="F11" s="27">
        <v>5</v>
      </c>
      <c r="G11" s="31">
        <v>5</v>
      </c>
      <c r="H11" s="29">
        <f t="shared" si="0"/>
        <v>4.4320740333646538E-2</v>
      </c>
      <c r="I11" s="30">
        <f t="shared" si="1"/>
        <v>0</v>
      </c>
      <c r="K11" s="9">
        <v>112814</v>
      </c>
      <c r="L11" s="8">
        <f t="shared" si="2"/>
        <v>112.81399999999999</v>
      </c>
      <c r="M11" s="7"/>
    </row>
    <row r="12" spans="1:13" ht="18.75">
      <c r="A12" s="22" t="s">
        <v>43</v>
      </c>
      <c r="B12" s="23">
        <v>889</v>
      </c>
      <c r="C12" s="24">
        <v>788</v>
      </c>
      <c r="D12" s="25">
        <v>1677</v>
      </c>
      <c r="E12" s="26">
        <v>699</v>
      </c>
      <c r="F12" s="27">
        <v>675</v>
      </c>
      <c r="G12" s="28">
        <v>1374</v>
      </c>
      <c r="H12" s="29">
        <f t="shared" si="0"/>
        <v>16.860136942597002</v>
      </c>
      <c r="I12" s="30">
        <f t="shared" si="1"/>
        <v>-0.2205240174672489</v>
      </c>
      <c r="K12" s="9">
        <v>81494</v>
      </c>
      <c r="L12" s="8">
        <f t="shared" si="2"/>
        <v>81.494</v>
      </c>
      <c r="M12" s="6"/>
    </row>
    <row r="13" spans="1:13" ht="18.75">
      <c r="A13" s="22" t="s">
        <v>42</v>
      </c>
      <c r="B13" s="23">
        <v>1</v>
      </c>
      <c r="C13" s="24">
        <v>1</v>
      </c>
      <c r="D13" s="24">
        <v>2</v>
      </c>
      <c r="E13" s="35">
        <v>0</v>
      </c>
      <c r="F13" s="36">
        <v>0</v>
      </c>
      <c r="G13" s="37">
        <v>0</v>
      </c>
      <c r="H13" s="29">
        <f t="shared" si="0"/>
        <v>0</v>
      </c>
      <c r="I13" s="30" t="s">
        <v>60</v>
      </c>
      <c r="K13" s="9">
        <v>102469</v>
      </c>
      <c r="L13" s="8">
        <f t="shared" si="2"/>
        <v>102.46899999999999</v>
      </c>
    </row>
    <row r="14" spans="1:13" ht="18.75">
      <c r="A14" s="22" t="s">
        <v>41</v>
      </c>
      <c r="B14" s="23">
        <v>120</v>
      </c>
      <c r="C14" s="24">
        <v>88</v>
      </c>
      <c r="D14" s="24">
        <v>208</v>
      </c>
      <c r="E14" s="26">
        <v>97</v>
      </c>
      <c r="F14" s="27">
        <v>94</v>
      </c>
      <c r="G14" s="31">
        <v>191</v>
      </c>
      <c r="H14" s="29">
        <f t="shared" si="0"/>
        <v>2.4239193888169748</v>
      </c>
      <c r="I14" s="30">
        <f t="shared" si="1"/>
        <v>-8.9005235602094238E-2</v>
      </c>
      <c r="K14" s="9">
        <v>78798</v>
      </c>
      <c r="L14" s="8">
        <f t="shared" si="2"/>
        <v>78.798000000000002</v>
      </c>
      <c r="M14" s="7"/>
    </row>
    <row r="15" spans="1:13" ht="18.75">
      <c r="A15" s="22" t="s">
        <v>40</v>
      </c>
      <c r="B15" s="23">
        <v>2</v>
      </c>
      <c r="C15" s="24">
        <v>0</v>
      </c>
      <c r="D15" s="24">
        <v>2</v>
      </c>
      <c r="E15" s="35">
        <v>2</v>
      </c>
      <c r="F15" s="36">
        <v>0</v>
      </c>
      <c r="G15" s="37">
        <v>2</v>
      </c>
      <c r="H15" s="29">
        <f t="shared" si="0"/>
        <v>1.6208506224066391E-2</v>
      </c>
      <c r="I15" s="30">
        <f t="shared" si="1"/>
        <v>0</v>
      </c>
      <c r="K15" s="9">
        <v>123392</v>
      </c>
      <c r="L15" s="8">
        <f t="shared" si="2"/>
        <v>123.392</v>
      </c>
    </row>
    <row r="16" spans="1:13" ht="18.75">
      <c r="A16" s="22" t="s">
        <v>39</v>
      </c>
      <c r="B16" s="32">
        <v>1202</v>
      </c>
      <c r="C16" s="25">
        <v>1124</v>
      </c>
      <c r="D16" s="25">
        <v>2326</v>
      </c>
      <c r="E16" s="33">
        <v>722</v>
      </c>
      <c r="F16" s="34">
        <v>687</v>
      </c>
      <c r="G16" s="28">
        <v>1409</v>
      </c>
      <c r="H16" s="29">
        <f t="shared" si="0"/>
        <v>13.920586462748354</v>
      </c>
      <c r="I16" s="30">
        <f t="shared" si="1"/>
        <v>-0.65081618168914124</v>
      </c>
      <c r="K16" s="9">
        <v>101217</v>
      </c>
      <c r="L16" s="8">
        <f t="shared" si="2"/>
        <v>101.217</v>
      </c>
      <c r="M16" s="6"/>
    </row>
    <row r="17" spans="1:13" ht="18.75">
      <c r="A17" s="22" t="s">
        <v>35</v>
      </c>
      <c r="B17" s="23">
        <v>3264</v>
      </c>
      <c r="C17" s="24">
        <v>2987</v>
      </c>
      <c r="D17" s="24">
        <v>6251</v>
      </c>
      <c r="E17" s="26">
        <v>2720</v>
      </c>
      <c r="F17" s="27">
        <v>2688</v>
      </c>
      <c r="G17" s="31">
        <v>5408</v>
      </c>
      <c r="H17" s="29">
        <f t="shared" si="0"/>
        <v>53.275014530444977</v>
      </c>
      <c r="I17" s="30">
        <f t="shared" si="1"/>
        <v>-0.15588017751479291</v>
      </c>
      <c r="K17" s="9">
        <v>101511</v>
      </c>
      <c r="L17" s="8">
        <f t="shared" si="2"/>
        <v>101.511</v>
      </c>
      <c r="M17" s="7"/>
    </row>
    <row r="18" spans="1:13" ht="18.75">
      <c r="A18" s="22" t="s">
        <v>36</v>
      </c>
      <c r="B18" s="23">
        <v>0</v>
      </c>
      <c r="C18" s="24">
        <v>0</v>
      </c>
      <c r="D18" s="25">
        <v>0</v>
      </c>
      <c r="E18" s="26">
        <v>0</v>
      </c>
      <c r="F18" s="27">
        <v>0</v>
      </c>
      <c r="G18" s="28">
        <v>0</v>
      </c>
      <c r="H18" s="29">
        <f t="shared" si="0"/>
        <v>0</v>
      </c>
      <c r="I18" s="30">
        <v>0</v>
      </c>
      <c r="K18" s="9">
        <v>62650</v>
      </c>
      <c r="L18" s="8">
        <f t="shared" si="2"/>
        <v>62.65</v>
      </c>
      <c r="M18" s="7"/>
    </row>
    <row r="19" spans="1:13" ht="18.75">
      <c r="A19" s="22" t="s">
        <v>34</v>
      </c>
      <c r="B19" s="23">
        <v>460</v>
      </c>
      <c r="C19" s="24">
        <v>375</v>
      </c>
      <c r="D19" s="24">
        <v>835</v>
      </c>
      <c r="E19" s="35">
        <v>368</v>
      </c>
      <c r="F19" s="36">
        <v>329</v>
      </c>
      <c r="G19" s="37">
        <v>697</v>
      </c>
      <c r="H19" s="29">
        <f t="shared" si="0"/>
        <v>4.8886893823558291</v>
      </c>
      <c r="I19" s="30">
        <f t="shared" si="1"/>
        <v>-0.19799139167862267</v>
      </c>
      <c r="K19" s="9">
        <v>142574</v>
      </c>
      <c r="L19" s="8">
        <f t="shared" si="2"/>
        <v>142.57400000000001</v>
      </c>
    </row>
    <row r="20" spans="1:13" ht="18.75">
      <c r="A20" s="22" t="s">
        <v>33</v>
      </c>
      <c r="B20" s="32">
        <v>471</v>
      </c>
      <c r="C20" s="25">
        <v>483</v>
      </c>
      <c r="D20" s="25">
        <v>954</v>
      </c>
      <c r="E20" s="33">
        <v>325</v>
      </c>
      <c r="F20" s="34">
        <v>308</v>
      </c>
      <c r="G20" s="28">
        <v>633</v>
      </c>
      <c r="H20" s="29">
        <f t="shared" si="0"/>
        <v>3.4217325967328671</v>
      </c>
      <c r="I20" s="30">
        <f t="shared" si="1"/>
        <v>-0.50710900473933651</v>
      </c>
      <c r="K20" s="9">
        <v>184994</v>
      </c>
      <c r="L20" s="8">
        <f t="shared" si="2"/>
        <v>184.994</v>
      </c>
      <c r="M20" s="7"/>
    </row>
    <row r="21" spans="1:13" ht="18.75">
      <c r="A21" s="22" t="s">
        <v>38</v>
      </c>
      <c r="B21" s="23">
        <v>154</v>
      </c>
      <c r="C21" s="24">
        <v>146</v>
      </c>
      <c r="D21" s="24">
        <v>300</v>
      </c>
      <c r="E21" s="26">
        <v>124</v>
      </c>
      <c r="F21" s="27">
        <v>118</v>
      </c>
      <c r="G21" s="31">
        <v>242</v>
      </c>
      <c r="H21" s="29">
        <f t="shared" si="0"/>
        <v>1.2996777658431795</v>
      </c>
      <c r="I21" s="30">
        <f t="shared" si="1"/>
        <v>-0.23966942148760331</v>
      </c>
      <c r="K21" s="9">
        <v>186200</v>
      </c>
      <c r="L21" s="8">
        <f t="shared" si="2"/>
        <v>186.2</v>
      </c>
      <c r="M21" s="6"/>
    </row>
    <row r="22" spans="1:13" ht="18.75">
      <c r="A22" s="22" t="s">
        <v>32</v>
      </c>
      <c r="B22" s="23">
        <v>1501</v>
      </c>
      <c r="C22" s="24">
        <v>1454</v>
      </c>
      <c r="D22" s="25">
        <v>2955</v>
      </c>
      <c r="E22" s="26">
        <v>1249</v>
      </c>
      <c r="F22" s="27">
        <v>1193</v>
      </c>
      <c r="G22" s="28">
        <v>2442</v>
      </c>
      <c r="H22" s="29">
        <f t="shared" si="0"/>
        <v>30.156338758675197</v>
      </c>
      <c r="I22" s="30">
        <f t="shared" si="1"/>
        <v>-0.21007371007371006</v>
      </c>
      <c r="K22" s="9">
        <v>80978</v>
      </c>
      <c r="L22" s="8">
        <f t="shared" si="2"/>
        <v>80.977999999999994</v>
      </c>
      <c r="M22" s="6"/>
    </row>
    <row r="23" spans="1:13" ht="18.75">
      <c r="A23" s="22" t="s">
        <v>37</v>
      </c>
      <c r="B23" s="32">
        <v>621</v>
      </c>
      <c r="C23" s="25">
        <v>608</v>
      </c>
      <c r="D23" s="25">
        <v>1229</v>
      </c>
      <c r="E23" s="33">
        <v>704</v>
      </c>
      <c r="F23" s="34">
        <v>617</v>
      </c>
      <c r="G23" s="28">
        <v>1321</v>
      </c>
      <c r="H23" s="29">
        <f t="shared" si="0"/>
        <v>6.8647982913355952</v>
      </c>
      <c r="I23" s="30">
        <f t="shared" si="1"/>
        <v>6.9644208932626794E-2</v>
      </c>
      <c r="K23" s="9">
        <v>192431</v>
      </c>
      <c r="L23" s="8">
        <f t="shared" si="2"/>
        <v>192.43100000000001</v>
      </c>
      <c r="M23" s="6"/>
    </row>
    <row r="24" spans="1:13" ht="18.75">
      <c r="A24" s="22" t="s">
        <v>31</v>
      </c>
      <c r="B24" s="23">
        <v>296</v>
      </c>
      <c r="C24" s="24">
        <v>250</v>
      </c>
      <c r="D24" s="24">
        <v>546</v>
      </c>
      <c r="E24" s="26">
        <v>264</v>
      </c>
      <c r="F24" s="27">
        <v>232</v>
      </c>
      <c r="G24" s="31">
        <v>496</v>
      </c>
      <c r="H24" s="29">
        <f t="shared" si="0"/>
        <v>4.1087493165890754</v>
      </c>
      <c r="I24" s="30">
        <f t="shared" si="1"/>
        <v>-0.10080645161290322</v>
      </c>
      <c r="K24" s="9">
        <v>120718</v>
      </c>
      <c r="L24" s="8">
        <f t="shared" si="2"/>
        <v>120.718</v>
      </c>
      <c r="M24" s="6"/>
    </row>
    <row r="25" spans="1:13" ht="18.75">
      <c r="A25" s="22" t="s">
        <v>30</v>
      </c>
      <c r="B25" s="23">
        <v>696</v>
      </c>
      <c r="C25" s="24">
        <v>711</v>
      </c>
      <c r="D25" s="25">
        <v>1407</v>
      </c>
      <c r="E25" s="26">
        <v>587</v>
      </c>
      <c r="F25" s="27">
        <v>476</v>
      </c>
      <c r="G25" s="28">
        <v>1063</v>
      </c>
      <c r="H25" s="29">
        <f t="shared" si="0"/>
        <v>12.210951948812793</v>
      </c>
      <c r="I25" s="30">
        <f t="shared" si="1"/>
        <v>-0.32361241768579491</v>
      </c>
      <c r="K25" s="9">
        <v>87053</v>
      </c>
      <c r="L25" s="8">
        <f t="shared" si="2"/>
        <v>87.052999999999997</v>
      </c>
      <c r="M25" s="6"/>
    </row>
    <row r="26" spans="1:13" ht="18.75">
      <c r="A26" s="22" t="s">
        <v>29</v>
      </c>
      <c r="B26" s="23">
        <v>239</v>
      </c>
      <c r="C26" s="24">
        <v>186</v>
      </c>
      <c r="D26" s="24">
        <v>425</v>
      </c>
      <c r="E26" s="26">
        <v>144</v>
      </c>
      <c r="F26" s="27">
        <v>153</v>
      </c>
      <c r="G26" s="31">
        <v>297</v>
      </c>
      <c r="H26" s="29">
        <f t="shared" si="0"/>
        <v>2.8937496955229696</v>
      </c>
      <c r="I26" s="30">
        <f t="shared" si="1"/>
        <v>-0.43097643097643096</v>
      </c>
      <c r="K26" s="9">
        <v>102635</v>
      </c>
      <c r="L26" s="8">
        <f t="shared" si="2"/>
        <v>102.63500000000001</v>
      </c>
      <c r="M26" s="6"/>
    </row>
    <row r="27" spans="1:13" ht="18.75">
      <c r="A27" s="22" t="s">
        <v>28</v>
      </c>
      <c r="B27" s="23">
        <v>312</v>
      </c>
      <c r="C27" s="24">
        <v>311</v>
      </c>
      <c r="D27" s="24">
        <v>623</v>
      </c>
      <c r="E27" s="26">
        <v>305</v>
      </c>
      <c r="F27" s="27">
        <v>284</v>
      </c>
      <c r="G27" s="31">
        <v>589</v>
      </c>
      <c r="H27" s="29">
        <f t="shared" si="0"/>
        <v>6.6711971910748664</v>
      </c>
      <c r="I27" s="30">
        <f t="shared" si="1"/>
        <v>-5.7724957555178265E-2</v>
      </c>
      <c r="K27" s="9">
        <v>88290</v>
      </c>
      <c r="L27" s="8">
        <f t="shared" si="2"/>
        <v>88.29</v>
      </c>
      <c r="M27" s="6"/>
    </row>
    <row r="28" spans="1:13" ht="18.75">
      <c r="A28" s="22" t="s">
        <v>27</v>
      </c>
      <c r="B28" s="32">
        <v>1446</v>
      </c>
      <c r="C28" s="25">
        <v>1360</v>
      </c>
      <c r="D28" s="25">
        <v>2806</v>
      </c>
      <c r="E28" s="33">
        <v>1214</v>
      </c>
      <c r="F28" s="34">
        <v>1054</v>
      </c>
      <c r="G28" s="28">
        <v>2268</v>
      </c>
      <c r="H28" s="29">
        <f t="shared" si="0"/>
        <v>50.383205598133955</v>
      </c>
      <c r="I28" s="30">
        <f t="shared" si="1"/>
        <v>-0.23721340388007053</v>
      </c>
      <c r="K28" s="9">
        <v>45015</v>
      </c>
      <c r="L28" s="8">
        <f t="shared" si="2"/>
        <v>45.015000000000001</v>
      </c>
      <c r="M28" s="6"/>
    </row>
    <row r="29" spans="1:13" ht="18.75">
      <c r="A29" s="22" t="s">
        <v>26</v>
      </c>
      <c r="B29" s="23">
        <v>125</v>
      </c>
      <c r="C29" s="24">
        <v>116</v>
      </c>
      <c r="D29" s="24">
        <v>241</v>
      </c>
      <c r="E29" s="26">
        <v>220</v>
      </c>
      <c r="F29" s="27">
        <v>215</v>
      </c>
      <c r="G29" s="31">
        <v>435</v>
      </c>
      <c r="H29" s="29">
        <f t="shared" si="0"/>
        <v>3.1219946316046334</v>
      </c>
      <c r="I29" s="30">
        <f t="shared" si="1"/>
        <v>0.4459770114942529</v>
      </c>
      <c r="K29" s="9">
        <v>139334</v>
      </c>
      <c r="L29" s="8">
        <f t="shared" si="2"/>
        <v>139.334</v>
      </c>
      <c r="M29" s="6"/>
    </row>
    <row r="30" spans="1:13" ht="18.75">
      <c r="A30" s="22" t="s">
        <v>25</v>
      </c>
      <c r="B30" s="32">
        <v>2998</v>
      </c>
      <c r="C30" s="25">
        <v>2787</v>
      </c>
      <c r="D30" s="25">
        <v>5785</v>
      </c>
      <c r="E30" s="33">
        <v>2096</v>
      </c>
      <c r="F30" s="34">
        <v>1881</v>
      </c>
      <c r="G30" s="28">
        <v>3977</v>
      </c>
      <c r="H30" s="29">
        <f t="shared" si="0"/>
        <v>95.227833249527094</v>
      </c>
      <c r="I30" s="30">
        <f t="shared" si="1"/>
        <v>-0.45461403067638922</v>
      </c>
      <c r="K30" s="9">
        <v>41763</v>
      </c>
      <c r="L30" s="8">
        <f t="shared" si="2"/>
        <v>41.762999999999998</v>
      </c>
      <c r="M30" s="7"/>
    </row>
    <row r="31" spans="1:13" ht="18.75">
      <c r="A31" s="22" t="s">
        <v>24</v>
      </c>
      <c r="B31" s="32">
        <v>1688</v>
      </c>
      <c r="C31" s="25">
        <v>1597</v>
      </c>
      <c r="D31" s="25">
        <v>3285</v>
      </c>
      <c r="E31" s="33">
        <v>1424</v>
      </c>
      <c r="F31" s="34">
        <v>1444</v>
      </c>
      <c r="G31" s="28">
        <v>2868</v>
      </c>
      <c r="H31" s="29">
        <f t="shared" si="0"/>
        <v>15.790169133192389</v>
      </c>
      <c r="I31" s="30">
        <f t="shared" si="1"/>
        <v>-0.14539748953974896</v>
      </c>
      <c r="K31" s="9">
        <v>181632</v>
      </c>
      <c r="L31" s="8">
        <f t="shared" si="2"/>
        <v>181.63200000000001</v>
      </c>
      <c r="M31" s="7"/>
    </row>
    <row r="32" spans="1:13" ht="18.75">
      <c r="A32" s="22" t="s">
        <v>23</v>
      </c>
      <c r="B32" s="23">
        <v>702</v>
      </c>
      <c r="C32" s="24">
        <v>633</v>
      </c>
      <c r="D32" s="25">
        <v>1335</v>
      </c>
      <c r="E32" s="26">
        <v>619</v>
      </c>
      <c r="F32" s="27">
        <v>575</v>
      </c>
      <c r="G32" s="28">
        <v>1194</v>
      </c>
      <c r="H32" s="29">
        <f t="shared" si="0"/>
        <v>29.54129348310159</v>
      </c>
      <c r="I32" s="30">
        <f t="shared" si="1"/>
        <v>-0.11809045226130653</v>
      </c>
      <c r="K32" s="9">
        <v>40418</v>
      </c>
      <c r="L32" s="8">
        <f t="shared" si="2"/>
        <v>40.417999999999999</v>
      </c>
      <c r="M32" s="6"/>
    </row>
    <row r="33" spans="1:13" ht="18.75">
      <c r="A33" s="22" t="s">
        <v>22</v>
      </c>
      <c r="B33" s="23">
        <v>759</v>
      </c>
      <c r="C33" s="24">
        <v>715</v>
      </c>
      <c r="D33" s="25">
        <v>1474</v>
      </c>
      <c r="E33" s="33">
        <v>679</v>
      </c>
      <c r="F33" s="27">
        <v>607</v>
      </c>
      <c r="G33" s="28">
        <v>1286</v>
      </c>
      <c r="H33" s="29">
        <f t="shared" si="0"/>
        <v>19.422461185283634</v>
      </c>
      <c r="I33" s="30">
        <f t="shared" si="1"/>
        <v>-0.14618973561430793</v>
      </c>
      <c r="K33" s="9">
        <v>66212</v>
      </c>
      <c r="L33" s="8">
        <f t="shared" si="2"/>
        <v>66.212000000000003</v>
      </c>
      <c r="M33" s="7"/>
    </row>
    <row r="34" spans="1:13" ht="18.75">
      <c r="A34" s="22" t="s">
        <v>21</v>
      </c>
      <c r="B34" s="23">
        <v>1</v>
      </c>
      <c r="C34" s="24">
        <v>2</v>
      </c>
      <c r="D34" s="24">
        <v>3</v>
      </c>
      <c r="E34" s="26">
        <v>0</v>
      </c>
      <c r="F34" s="27">
        <v>2</v>
      </c>
      <c r="G34" s="31">
        <v>2</v>
      </c>
      <c r="H34" s="29">
        <f t="shared" si="0"/>
        <v>2.2983750488404699E-2</v>
      </c>
      <c r="I34" s="30">
        <f t="shared" si="1"/>
        <v>-0.5</v>
      </c>
      <c r="K34" s="9">
        <v>87018</v>
      </c>
      <c r="L34" s="8">
        <f t="shared" si="2"/>
        <v>87.018000000000001</v>
      </c>
      <c r="M34" s="7"/>
    </row>
    <row r="35" spans="1:13" ht="18.75">
      <c r="A35" s="22" t="s">
        <v>20</v>
      </c>
      <c r="B35" s="23">
        <v>1</v>
      </c>
      <c r="C35" s="24">
        <v>1</v>
      </c>
      <c r="D35" s="25">
        <v>2</v>
      </c>
      <c r="E35" s="35">
        <v>1</v>
      </c>
      <c r="F35" s="36">
        <v>0</v>
      </c>
      <c r="G35" s="37">
        <v>1</v>
      </c>
      <c r="H35" s="29">
        <f t="shared" si="0"/>
        <v>2.3222330593098323E-2</v>
      </c>
      <c r="I35" s="30">
        <f t="shared" si="1"/>
        <v>-1</v>
      </c>
      <c r="K35" s="9">
        <v>43062</v>
      </c>
      <c r="L35" s="8">
        <f t="shared" si="2"/>
        <v>43.061999999999998</v>
      </c>
    </row>
    <row r="36" spans="1:13" ht="18.75">
      <c r="A36" s="22" t="s">
        <v>19</v>
      </c>
      <c r="B36" s="32">
        <v>891</v>
      </c>
      <c r="C36" s="24">
        <v>809</v>
      </c>
      <c r="D36" s="25">
        <v>1700</v>
      </c>
      <c r="E36" s="33">
        <v>692</v>
      </c>
      <c r="F36" s="27">
        <v>593</v>
      </c>
      <c r="G36" s="28">
        <v>1285</v>
      </c>
      <c r="H36" s="29">
        <f t="shared" si="0"/>
        <v>10.462124666189018</v>
      </c>
      <c r="I36" s="30">
        <f t="shared" si="1"/>
        <v>-0.32295719844357978</v>
      </c>
      <c r="K36" s="9">
        <v>122824</v>
      </c>
      <c r="L36" s="8">
        <f t="shared" si="2"/>
        <v>122.824</v>
      </c>
      <c r="M36" s="7"/>
    </row>
    <row r="37" spans="1:13" ht="18.75">
      <c r="A37" s="22" t="s">
        <v>18</v>
      </c>
      <c r="B37" s="32">
        <v>1965</v>
      </c>
      <c r="C37" s="25">
        <v>1912</v>
      </c>
      <c r="D37" s="25">
        <v>3877</v>
      </c>
      <c r="E37" s="33">
        <v>1874</v>
      </c>
      <c r="F37" s="34">
        <v>1693</v>
      </c>
      <c r="G37" s="28">
        <v>3567</v>
      </c>
      <c r="H37" s="29">
        <f t="shared" si="0"/>
        <v>25.230947699011136</v>
      </c>
      <c r="I37" s="30">
        <f t="shared" si="1"/>
        <v>-8.6907765629380435E-2</v>
      </c>
      <c r="K37" s="9">
        <v>141374</v>
      </c>
      <c r="L37" s="8">
        <f t="shared" si="2"/>
        <v>141.374</v>
      </c>
      <c r="M37" s="6"/>
    </row>
    <row r="38" spans="1:13" ht="18.75">
      <c r="A38" s="22" t="s">
        <v>17</v>
      </c>
      <c r="B38" s="23">
        <v>4</v>
      </c>
      <c r="C38" s="24">
        <v>2</v>
      </c>
      <c r="D38" s="24">
        <v>6</v>
      </c>
      <c r="E38" s="26">
        <v>0</v>
      </c>
      <c r="F38" s="27">
        <v>5</v>
      </c>
      <c r="G38" s="31">
        <v>5</v>
      </c>
      <c r="H38" s="29">
        <f>G38/L38</f>
        <v>6.6599179498108591E-2</v>
      </c>
      <c r="I38" s="30">
        <f t="shared" si="1"/>
        <v>-0.2</v>
      </c>
      <c r="K38" s="9">
        <v>75076</v>
      </c>
      <c r="L38" s="8">
        <f t="shared" si="2"/>
        <v>75.075999999999993</v>
      </c>
      <c r="M38" s="6"/>
    </row>
    <row r="39" spans="1:13" ht="18.75">
      <c r="A39" s="22" t="s">
        <v>16</v>
      </c>
      <c r="B39" s="32">
        <v>4193</v>
      </c>
      <c r="C39" s="25">
        <v>3869</v>
      </c>
      <c r="D39" s="25">
        <v>8062</v>
      </c>
      <c r="E39" s="33">
        <v>3710</v>
      </c>
      <c r="F39" s="34">
        <v>3474</v>
      </c>
      <c r="G39" s="28">
        <v>7184</v>
      </c>
      <c r="H39" s="29">
        <f>G39/L39</f>
        <v>106.06038237248099</v>
      </c>
      <c r="I39" s="30">
        <f t="shared" si="1"/>
        <v>-0.12221603563474387</v>
      </c>
      <c r="K39" s="9">
        <v>67735</v>
      </c>
      <c r="L39" s="8">
        <f t="shared" si="2"/>
        <v>67.734999999999999</v>
      </c>
      <c r="M39" s="6"/>
    </row>
    <row r="40" spans="1:13" ht="18.75">
      <c r="A40" s="22" t="s">
        <v>15</v>
      </c>
      <c r="B40" s="23">
        <v>395</v>
      </c>
      <c r="C40" s="24">
        <v>417</v>
      </c>
      <c r="D40" s="25">
        <v>812</v>
      </c>
      <c r="E40" s="26">
        <v>314</v>
      </c>
      <c r="F40" s="27">
        <v>308</v>
      </c>
      <c r="G40" s="31">
        <v>622</v>
      </c>
      <c r="H40" s="29">
        <f t="shared" si="0"/>
        <v>8.0248745306996607</v>
      </c>
      <c r="I40" s="30">
        <f t="shared" si="1"/>
        <v>-0.30546623794212219</v>
      </c>
      <c r="K40" s="9">
        <v>77509</v>
      </c>
      <c r="L40" s="8">
        <f t="shared" si="2"/>
        <v>77.509</v>
      </c>
      <c r="M40" s="7"/>
    </row>
    <row r="41" spans="1:13" ht="18.75">
      <c r="A41" s="22" t="s">
        <v>14</v>
      </c>
      <c r="B41" s="23">
        <v>116</v>
      </c>
      <c r="C41" s="24">
        <v>92</v>
      </c>
      <c r="D41" s="24">
        <v>208</v>
      </c>
      <c r="E41" s="26">
        <v>23</v>
      </c>
      <c r="F41" s="27">
        <v>26</v>
      </c>
      <c r="G41" s="31">
        <v>49</v>
      </c>
      <c r="H41" s="29">
        <f t="shared" si="0"/>
        <v>0.27462673182979869</v>
      </c>
      <c r="I41" s="30">
        <f t="shared" si="1"/>
        <v>-3.2448979591836733</v>
      </c>
      <c r="K41" s="9">
        <v>178424</v>
      </c>
      <c r="L41" s="8">
        <f t="shared" si="2"/>
        <v>178.42400000000001</v>
      </c>
      <c r="M41" s="7"/>
    </row>
    <row r="42" spans="1:13" ht="18.75">
      <c r="A42" s="22" t="s">
        <v>13</v>
      </c>
      <c r="B42" s="23">
        <v>365</v>
      </c>
      <c r="C42" s="24">
        <v>365</v>
      </c>
      <c r="D42" s="24">
        <v>730</v>
      </c>
      <c r="E42" s="26">
        <v>358</v>
      </c>
      <c r="F42" s="27">
        <v>304</v>
      </c>
      <c r="G42" s="31">
        <v>662</v>
      </c>
      <c r="H42" s="29">
        <f t="shared" si="0"/>
        <v>5.7265445234511514</v>
      </c>
      <c r="I42" s="30">
        <f t="shared" si="1"/>
        <v>-0.1027190332326284</v>
      </c>
      <c r="K42" s="9">
        <v>115602</v>
      </c>
      <c r="L42" s="8">
        <f t="shared" si="2"/>
        <v>115.602</v>
      </c>
      <c r="M42" s="7"/>
    </row>
    <row r="43" spans="1:13" ht="18.75">
      <c r="A43" s="22" t="s">
        <v>12</v>
      </c>
      <c r="B43" s="23">
        <v>370</v>
      </c>
      <c r="C43" s="24">
        <v>322</v>
      </c>
      <c r="D43" s="24">
        <v>692</v>
      </c>
      <c r="E43" s="26">
        <v>369</v>
      </c>
      <c r="F43" s="27">
        <v>319</v>
      </c>
      <c r="G43" s="31">
        <v>688</v>
      </c>
      <c r="H43" s="29">
        <f t="shared" si="0"/>
        <v>6.4966336484074754</v>
      </c>
      <c r="I43" s="30">
        <f t="shared" si="1"/>
        <v>-5.8139534883720929E-3</v>
      </c>
      <c r="K43" s="9">
        <v>105901</v>
      </c>
      <c r="L43" s="8">
        <f t="shared" si="2"/>
        <v>105.901</v>
      </c>
      <c r="M43" s="6"/>
    </row>
    <row r="44" spans="1:13" ht="18.75">
      <c r="A44" s="22" t="s">
        <v>11</v>
      </c>
      <c r="B44" s="32">
        <v>1310</v>
      </c>
      <c r="C44" s="25">
        <v>1244</v>
      </c>
      <c r="D44" s="25">
        <v>2554</v>
      </c>
      <c r="E44" s="33">
        <v>1369</v>
      </c>
      <c r="F44" s="34">
        <v>1285</v>
      </c>
      <c r="G44" s="28">
        <v>2654</v>
      </c>
      <c r="H44" s="29">
        <f t="shared" si="0"/>
        <v>32.611634022265363</v>
      </c>
      <c r="I44" s="30">
        <f t="shared" si="1"/>
        <v>3.7678975131876416E-2</v>
      </c>
      <c r="K44" s="9">
        <v>81382</v>
      </c>
      <c r="L44" s="8">
        <f t="shared" si="2"/>
        <v>81.382000000000005</v>
      </c>
      <c r="M44" s="6"/>
    </row>
    <row r="45" spans="1:13" ht="18.75">
      <c r="A45" s="22" t="s">
        <v>10</v>
      </c>
      <c r="B45" s="32">
        <v>943</v>
      </c>
      <c r="C45" s="25">
        <v>840</v>
      </c>
      <c r="D45" s="25">
        <v>1783</v>
      </c>
      <c r="E45" s="33">
        <v>899</v>
      </c>
      <c r="F45" s="34">
        <v>836</v>
      </c>
      <c r="G45" s="28">
        <v>1735</v>
      </c>
      <c r="H45" s="29">
        <f t="shared" si="0"/>
        <v>14.125903732169609</v>
      </c>
      <c r="I45" s="30">
        <f t="shared" si="1"/>
        <v>-2.7665706051873198E-2</v>
      </c>
      <c r="K45" s="9">
        <v>122824</v>
      </c>
      <c r="L45" s="8">
        <f t="shared" si="2"/>
        <v>122.824</v>
      </c>
      <c r="M45" s="7"/>
    </row>
    <row r="46" spans="1:13" ht="18.75">
      <c r="A46" s="22" t="s">
        <v>9</v>
      </c>
      <c r="B46" s="23">
        <v>157</v>
      </c>
      <c r="C46" s="24">
        <v>146</v>
      </c>
      <c r="D46" s="24">
        <v>303</v>
      </c>
      <c r="E46" s="26">
        <v>129</v>
      </c>
      <c r="F46" s="27">
        <v>86</v>
      </c>
      <c r="G46" s="31">
        <v>215</v>
      </c>
      <c r="H46" s="29">
        <f t="shared" si="0"/>
        <v>2.2414044744688395</v>
      </c>
      <c r="I46" s="30">
        <f t="shared" si="1"/>
        <v>-0.40930232558139534</v>
      </c>
      <c r="K46" s="9">
        <v>95922</v>
      </c>
      <c r="L46" s="8">
        <f t="shared" si="2"/>
        <v>95.921999999999997</v>
      </c>
      <c r="M46" s="7"/>
    </row>
    <row r="47" spans="1:13" ht="18.75">
      <c r="A47" s="22" t="s">
        <v>8</v>
      </c>
      <c r="B47" s="23">
        <v>0</v>
      </c>
      <c r="C47" s="24">
        <v>0</v>
      </c>
      <c r="D47" s="24">
        <v>0</v>
      </c>
      <c r="E47" s="35">
        <v>0</v>
      </c>
      <c r="F47" s="36">
        <v>0</v>
      </c>
      <c r="G47" s="37">
        <v>0</v>
      </c>
      <c r="H47" s="29">
        <f t="shared" si="0"/>
        <v>0</v>
      </c>
      <c r="I47" s="30">
        <v>0</v>
      </c>
      <c r="K47" s="9">
        <v>20777</v>
      </c>
      <c r="L47" s="8">
        <f t="shared" si="2"/>
        <v>20.777000000000001</v>
      </c>
    </row>
    <row r="48" spans="1:13" ht="18.75">
      <c r="A48" s="22" t="s">
        <v>7</v>
      </c>
      <c r="B48" s="23">
        <v>144</v>
      </c>
      <c r="C48" s="24">
        <v>134</v>
      </c>
      <c r="D48" s="24">
        <v>278</v>
      </c>
      <c r="E48" s="26">
        <v>95</v>
      </c>
      <c r="F48" s="27">
        <v>86</v>
      </c>
      <c r="G48" s="31">
        <v>181</v>
      </c>
      <c r="H48" s="29">
        <f t="shared" si="0"/>
        <v>2.4463757146525742</v>
      </c>
      <c r="I48" s="30">
        <f t="shared" si="1"/>
        <v>-0.53591160220994472</v>
      </c>
      <c r="K48" s="9">
        <v>73987</v>
      </c>
      <c r="L48" s="8">
        <f t="shared" si="2"/>
        <v>73.986999999999995</v>
      </c>
      <c r="M48" s="7"/>
    </row>
    <row r="49" spans="1:13" ht="18.75">
      <c r="A49" s="22" t="s">
        <v>6</v>
      </c>
      <c r="B49" s="32">
        <v>2348</v>
      </c>
      <c r="C49" s="25">
        <v>2125</v>
      </c>
      <c r="D49" s="25">
        <v>4473</v>
      </c>
      <c r="E49" s="33">
        <v>1954</v>
      </c>
      <c r="F49" s="34">
        <v>1770</v>
      </c>
      <c r="G49" s="28">
        <v>3724</v>
      </c>
      <c r="H49" s="29">
        <f t="shared" si="0"/>
        <v>18.005037929517336</v>
      </c>
      <c r="I49" s="30">
        <f t="shared" si="1"/>
        <v>-0.20112781954887218</v>
      </c>
      <c r="K49" s="9">
        <v>206831</v>
      </c>
      <c r="L49" s="8">
        <f t="shared" si="2"/>
        <v>206.83099999999999</v>
      </c>
      <c r="M49" s="7"/>
    </row>
    <row r="50" spans="1:13" ht="18.75">
      <c r="A50" s="22" t="s">
        <v>5</v>
      </c>
      <c r="B50" s="23">
        <v>235</v>
      </c>
      <c r="C50" s="24">
        <v>221</v>
      </c>
      <c r="D50" s="24">
        <v>456</v>
      </c>
      <c r="E50" s="26">
        <v>376</v>
      </c>
      <c r="F50" s="27">
        <v>323</v>
      </c>
      <c r="G50" s="31">
        <v>699</v>
      </c>
      <c r="H50" s="29">
        <f t="shared" si="0"/>
        <v>4.4992276004119462</v>
      </c>
      <c r="I50" s="30">
        <f t="shared" si="1"/>
        <v>0.34763948497854075</v>
      </c>
      <c r="K50" s="9">
        <v>155360</v>
      </c>
      <c r="L50" s="8">
        <f t="shared" si="2"/>
        <v>155.36000000000001</v>
      </c>
      <c r="M50" s="6"/>
    </row>
    <row r="51" spans="1:13" ht="18.75">
      <c r="A51" s="22" t="s">
        <v>4</v>
      </c>
      <c r="B51" s="23">
        <v>127</v>
      </c>
      <c r="C51" s="24">
        <v>121</v>
      </c>
      <c r="D51" s="24">
        <v>248</v>
      </c>
      <c r="E51" s="26">
        <v>229</v>
      </c>
      <c r="F51" s="27">
        <v>205</v>
      </c>
      <c r="G51" s="31">
        <v>434</v>
      </c>
      <c r="H51" s="29">
        <f t="shared" si="0"/>
        <v>2.4265330768886701</v>
      </c>
      <c r="I51" s="30">
        <f t="shared" si="1"/>
        <v>0.42857142857142855</v>
      </c>
      <c r="K51" s="9">
        <v>178856</v>
      </c>
      <c r="L51" s="8">
        <f t="shared" si="2"/>
        <v>178.85599999999999</v>
      </c>
      <c r="M51" s="7"/>
    </row>
    <row r="52" spans="1:13" ht="18.75">
      <c r="A52" s="22" t="s">
        <v>3</v>
      </c>
      <c r="B52" s="23">
        <v>492</v>
      </c>
      <c r="C52" s="24">
        <v>476</v>
      </c>
      <c r="D52" s="25">
        <v>968</v>
      </c>
      <c r="E52" s="26">
        <v>434</v>
      </c>
      <c r="F52" s="27">
        <v>404</v>
      </c>
      <c r="G52" s="28">
        <v>838</v>
      </c>
      <c r="H52" s="29">
        <f t="shared" si="0"/>
        <v>8.3354884914556262</v>
      </c>
      <c r="I52" s="30">
        <f t="shared" si="1"/>
        <v>-0.15513126491646778</v>
      </c>
      <c r="K52" s="9">
        <v>100534</v>
      </c>
      <c r="L52" s="8">
        <f t="shared" si="2"/>
        <v>100.53400000000001</v>
      </c>
      <c r="M52" s="6"/>
    </row>
    <row r="53" spans="1:13" ht="18.75">
      <c r="A53" s="14" t="s">
        <v>2</v>
      </c>
      <c r="B53" s="15">
        <v>684</v>
      </c>
      <c r="C53" s="16">
        <v>564</v>
      </c>
      <c r="D53" s="38">
        <v>1248</v>
      </c>
      <c r="E53" s="39">
        <v>615</v>
      </c>
      <c r="F53" s="40">
        <v>540</v>
      </c>
      <c r="G53" s="41">
        <v>1155</v>
      </c>
      <c r="H53" s="20">
        <f t="shared" si="0"/>
        <v>13.869209154878838</v>
      </c>
      <c r="I53" s="21">
        <f t="shared" si="1"/>
        <v>-8.0519480519480519E-2</v>
      </c>
      <c r="K53" s="9">
        <v>83278</v>
      </c>
      <c r="L53" s="8">
        <f t="shared" si="2"/>
        <v>83.278000000000006</v>
      </c>
      <c r="M53" s="7"/>
    </row>
    <row r="54" spans="1:13" s="51" customFormat="1" ht="18.75">
      <c r="A54" s="45" t="s">
        <v>1</v>
      </c>
      <c r="B54" s="46">
        <f>SUM(B4:B53)</f>
        <v>36759</v>
      </c>
      <c r="C54" s="47">
        <f t="shared" ref="C54:D54" si="3">SUM(C4:C53)</f>
        <v>34214</v>
      </c>
      <c r="D54" s="47">
        <f t="shared" si="3"/>
        <v>70973</v>
      </c>
      <c r="E54" s="46">
        <f>SUM(E4:E53)</f>
        <v>31973</v>
      </c>
      <c r="F54" s="47">
        <f t="shared" ref="F54:G54" si="4">SUM(F4:F53)</f>
        <v>29631</v>
      </c>
      <c r="G54" s="48">
        <f t="shared" si="4"/>
        <v>61604</v>
      </c>
      <c r="H54" s="49">
        <f>G54/L54</f>
        <v>11.144006306808583</v>
      </c>
      <c r="I54" s="50">
        <f>(G54-D54)/G54</f>
        <v>-0.15208428024154275</v>
      </c>
      <c r="K54" s="52">
        <f>SUM(K4:K53)</f>
        <v>5527994</v>
      </c>
      <c r="L54" s="53">
        <f>K54/1000</f>
        <v>5527.9939999999997</v>
      </c>
    </row>
    <row r="55" spans="1:13" s="3" customFormat="1" ht="18.75">
      <c r="A55" s="42" t="s">
        <v>0</v>
      </c>
      <c r="B55" s="43"/>
      <c r="C55" s="43"/>
      <c r="D55" s="44"/>
      <c r="E55" s="43"/>
      <c r="F55" s="43"/>
      <c r="G55" s="44"/>
      <c r="H55" s="44"/>
      <c r="I55" s="44"/>
    </row>
    <row r="56" spans="1:13">
      <c r="B56" s="2"/>
      <c r="C56" s="2"/>
      <c r="D56" s="2"/>
      <c r="E56" s="2"/>
    </row>
    <row r="57" spans="1:13">
      <c r="B57" s="2"/>
      <c r="C57" s="2"/>
      <c r="D57" s="2"/>
      <c r="E57" s="2"/>
    </row>
  </sheetData>
  <sortState xmlns:xlrd2="http://schemas.microsoft.com/office/spreadsheetml/2017/richdata2" ref="A5:D53">
    <sortCondition ref="A4"/>
  </sortState>
  <mergeCells count="5">
    <mergeCell ref="B2:D2"/>
    <mergeCell ref="E2:G2"/>
    <mergeCell ref="A2:A3"/>
    <mergeCell ref="I2:I3"/>
    <mergeCell ref="A1:I1"/>
  </mergeCells>
  <printOptions horizontalCentered="1" verticalCentered="1"/>
  <pageMargins left="0.78740157480314965" right="0.59055118110236215" top="0.98425196850393704" bottom="0.59055118110236215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เกิด </vt:lpstr>
      <vt:lpstr>'เกิด 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ACER_4831</cp:lastModifiedBy>
  <cp:lastPrinted>2022-06-17T03:17:08Z</cp:lastPrinted>
  <dcterms:created xsi:type="dcterms:W3CDTF">2019-09-20T03:21:48Z</dcterms:created>
  <dcterms:modified xsi:type="dcterms:W3CDTF">2022-06-17T03:17:12Z</dcterms:modified>
</cp:coreProperties>
</file>