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ไฟล์กลุ่มงาน\จัดทำเล่มสถิติปี 64\เอิร์ธ\"/>
    </mc:Choice>
  </mc:AlternateContent>
  <xr:revisionPtr revIDLastSave="0" documentId="13_ncr:1_{F0611C4B-907F-4938-8341-834AEBBE1D9C}" xr6:coauthVersionLast="47" xr6:coauthVersionMax="47" xr10:uidLastSave="{00000000-0000-0000-0000-000000000000}"/>
  <bookViews>
    <workbookView xWindow="12675" yWindow="960" windowWidth="15345" windowHeight="14640" activeTab="1" xr2:uid="{00000000-000D-0000-FFFF-FFFF00000000}"/>
  </bookViews>
  <sheets>
    <sheet name="popเขต" sheetId="4" r:id="rId1"/>
    <sheet name="(05) กราฟ" sheetId="5" r:id="rId2"/>
    <sheet name="pop A D H เขต  (ไม่ใช้)" sheetId="6" r:id="rId3"/>
  </sheets>
  <externalReferences>
    <externalReference r:id="rId4"/>
  </externalReferences>
  <definedNames>
    <definedName name="aaa" localSheetId="2" hidden="1">{"'ความหนาแน่นกทม.-ประเทศ'!$A$1:$L$20"}</definedName>
    <definedName name="aaa" localSheetId="0" hidden="1">{"'ความหนาแน่นกทม.-ประเทศ'!$A$1:$L$20"}</definedName>
    <definedName name="aaa" hidden="1">{"'ความหนาแน่นกทม.-ประเทศ'!$A$1:$L$20"}</definedName>
    <definedName name="Color">[1]Color!$A$1:$A$65536</definedName>
    <definedName name="HTML_CodePage" hidden="1">874</definedName>
    <definedName name="HTML_Control" localSheetId="2" hidden="1">{"'ความหนาแน่นกทม.-ประเทศ'!$A$1:$L$20"}</definedName>
    <definedName name="HTML_Control" localSheetId="0" hidden="1">{"'ความหนาแน่นกทม.-ประเทศ'!$A$1:$L$20"}</definedName>
    <definedName name="HTML_Control" hidden="1">{"'ความหนาแน่นกทม.-ประเทศ'!$A$1:$L$20"}</definedName>
    <definedName name="HTML_Description" hidden="1">""</definedName>
    <definedName name="HTML_Email" hidden="1">""</definedName>
    <definedName name="HTML_Header" hidden="1">"ความหนาแน่นกทม.-ประเทศ"</definedName>
    <definedName name="HTML_LastUpdate" hidden="1">"1/9/2003"</definedName>
    <definedName name="HTML_LineAfter" hidden="1">FALSE</definedName>
    <definedName name="HTML_LineBefore" hidden="1">FALSE</definedName>
    <definedName name="HTML_Name" hidden="1">"BMA"</definedName>
    <definedName name="HTML_OBDlg2" hidden="1">TRUE</definedName>
    <definedName name="HTML_OBDlg4" hidden="1">TRUE</definedName>
    <definedName name="HTML_OS" hidden="1">0</definedName>
    <definedName name="HTML_PathFile" hidden="1">"D:\STAT\WEB46\ADMIN\คนน.ไทย-กทม..htm"</definedName>
    <definedName name="HTML_Title" hidden="1">""</definedName>
    <definedName name="normal" localSheetId="2">#REF!</definedName>
    <definedName name="normal">#REF!</definedName>
    <definedName name="_xlnm.Print_Area" localSheetId="2">'pop A D H เขต  (ไม่ใช้)'!$A$1:$D$51</definedName>
    <definedName name="_xlnm.Print_Area" localSheetId="0">popเขต!$A$1:$G$57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2" i="6" l="1"/>
  <c r="R3" i="6"/>
  <c r="R4" i="6"/>
  <c r="R5" i="6"/>
  <c r="R6" i="6"/>
  <c r="R7" i="6"/>
  <c r="R8" i="6"/>
  <c r="R9" i="6"/>
  <c r="R10" i="6"/>
  <c r="R11" i="6"/>
  <c r="R12" i="6"/>
  <c r="R13" i="6"/>
  <c r="R14" i="6"/>
  <c r="R15" i="6"/>
  <c r="R16" i="6"/>
  <c r="R17" i="6"/>
  <c r="R18" i="6"/>
  <c r="R19" i="6"/>
  <c r="R20" i="6"/>
  <c r="R21" i="6"/>
  <c r="R22" i="6"/>
  <c r="R23" i="6"/>
  <c r="R24" i="6"/>
  <c r="R25" i="6"/>
  <c r="R26" i="6"/>
  <c r="R27" i="6"/>
  <c r="R28" i="6"/>
  <c r="R29" i="6"/>
  <c r="R30" i="6"/>
  <c r="R31" i="6"/>
  <c r="R32" i="6"/>
  <c r="R33" i="6"/>
  <c r="R34" i="6"/>
  <c r="R35" i="6"/>
  <c r="R36" i="6"/>
  <c r="R37" i="6"/>
  <c r="R38" i="6"/>
  <c r="R39" i="6"/>
  <c r="R40" i="6"/>
  <c r="R41" i="6"/>
  <c r="R42" i="6"/>
  <c r="R43" i="6"/>
  <c r="R44" i="6"/>
  <c r="R45" i="6"/>
  <c r="R46" i="6"/>
  <c r="R47" i="6"/>
  <c r="R48" i="6"/>
  <c r="R49" i="6"/>
  <c r="R50" i="6"/>
  <c r="R1" i="6"/>
  <c r="Q2" i="6"/>
  <c r="Q3" i="6"/>
  <c r="Q4" i="6"/>
  <c r="Q5" i="6"/>
  <c r="Q6" i="6"/>
  <c r="Q7" i="6"/>
  <c r="Q8" i="6"/>
  <c r="Q9" i="6"/>
  <c r="Q10" i="6"/>
  <c r="Q11" i="6"/>
  <c r="Q12" i="6"/>
  <c r="Q13" i="6"/>
  <c r="Q14" i="6"/>
  <c r="Q15" i="6"/>
  <c r="Q16" i="6"/>
  <c r="Q17" i="6"/>
  <c r="Q18" i="6"/>
  <c r="Q19" i="6"/>
  <c r="Q20" i="6"/>
  <c r="Q21" i="6"/>
  <c r="Q22" i="6"/>
  <c r="Q23" i="6"/>
  <c r="Q24" i="6"/>
  <c r="Q25" i="6"/>
  <c r="Q26" i="6"/>
  <c r="Q27" i="6"/>
  <c r="Q28" i="6"/>
  <c r="Q29" i="6"/>
  <c r="Q30" i="6"/>
  <c r="Q31" i="6"/>
  <c r="Q32" i="6"/>
  <c r="Q33" i="6"/>
  <c r="Q34" i="6"/>
  <c r="Q35" i="6"/>
  <c r="Q36" i="6"/>
  <c r="Q37" i="6"/>
  <c r="Q38" i="6"/>
  <c r="Q39" i="6"/>
  <c r="Q40" i="6"/>
  <c r="Q41" i="6"/>
  <c r="Q42" i="6"/>
  <c r="Q43" i="6"/>
  <c r="Q44" i="6"/>
  <c r="Q45" i="6"/>
  <c r="Q46" i="6"/>
  <c r="Q47" i="6"/>
  <c r="Q48" i="6"/>
  <c r="Q49" i="6"/>
  <c r="Q50" i="6"/>
  <c r="Q1" i="6"/>
  <c r="C54" i="4"/>
  <c r="C7" i="4"/>
  <c r="C8" i="4"/>
  <c r="C9" i="4"/>
  <c r="C10" i="4"/>
  <c r="C12" i="4"/>
  <c r="C11" i="4"/>
  <c r="C13" i="4"/>
  <c r="C14" i="4"/>
  <c r="C15" i="4"/>
  <c r="C16" i="4"/>
  <c r="C17" i="4"/>
  <c r="C18" i="4"/>
  <c r="C19" i="4"/>
  <c r="C21" i="4"/>
  <c r="C20" i="4"/>
  <c r="C22" i="4"/>
  <c r="C23" i="4"/>
  <c r="C24" i="4"/>
  <c r="C25" i="4"/>
  <c r="C26" i="4"/>
  <c r="C27" i="4"/>
  <c r="C29" i="4"/>
  <c r="C28" i="4"/>
  <c r="C30" i="4"/>
  <c r="C31" i="4"/>
  <c r="C33" i="4"/>
  <c r="C32" i="4"/>
  <c r="C34" i="4"/>
  <c r="C35" i="4"/>
  <c r="C36" i="4"/>
  <c r="C37" i="4"/>
  <c r="C38" i="4"/>
  <c r="C39" i="4"/>
  <c r="C41" i="4"/>
  <c r="C40" i="4"/>
  <c r="C42" i="4"/>
  <c r="C43" i="4"/>
  <c r="C44" i="4"/>
  <c r="C45" i="4"/>
  <c r="C46" i="4"/>
  <c r="C47" i="4"/>
  <c r="C48" i="4"/>
  <c r="C49" i="4"/>
  <c r="C50" i="4"/>
  <c r="C51" i="4"/>
  <c r="C52" i="4"/>
  <c r="C53" i="4"/>
  <c r="C6" i="4"/>
  <c r="C5" i="4"/>
  <c r="I55" i="4"/>
  <c r="H55" i="4" l="1"/>
  <c r="G6" i="4" l="1"/>
  <c r="G7" i="4"/>
  <c r="G8" i="4"/>
  <c r="G9" i="4"/>
  <c r="G10" i="4"/>
  <c r="G12" i="4"/>
  <c r="G11" i="4"/>
  <c r="G13" i="4"/>
  <c r="G14" i="4"/>
  <c r="G15" i="4"/>
  <c r="G16" i="4"/>
  <c r="G17" i="4"/>
  <c r="G18" i="4"/>
  <c r="G19" i="4"/>
  <c r="G21" i="4"/>
  <c r="G20" i="4"/>
  <c r="G22" i="4"/>
  <c r="G23" i="4"/>
  <c r="G24" i="4"/>
  <c r="G25" i="4"/>
  <c r="G26" i="4"/>
  <c r="G27" i="4"/>
  <c r="G29" i="4"/>
  <c r="G28" i="4"/>
  <c r="G30" i="4"/>
  <c r="G31" i="4"/>
  <c r="G33" i="4"/>
  <c r="G32" i="4"/>
  <c r="G34" i="4"/>
  <c r="G35" i="4"/>
  <c r="G36" i="4"/>
  <c r="G37" i="4"/>
  <c r="G38" i="4"/>
  <c r="G39" i="4"/>
  <c r="G41" i="4"/>
  <c r="G40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" i="4"/>
  <c r="F6" i="4"/>
  <c r="F7" i="4"/>
  <c r="F8" i="4"/>
  <c r="F9" i="4"/>
  <c r="F10" i="4"/>
  <c r="F12" i="4"/>
  <c r="F11" i="4"/>
  <c r="F13" i="4"/>
  <c r="F14" i="4"/>
  <c r="F15" i="4"/>
  <c r="F16" i="4"/>
  <c r="F17" i="4"/>
  <c r="F18" i="4"/>
  <c r="F19" i="4"/>
  <c r="F21" i="4"/>
  <c r="F20" i="4"/>
  <c r="F22" i="4"/>
  <c r="F23" i="4"/>
  <c r="F24" i="4"/>
  <c r="F25" i="4"/>
  <c r="F26" i="4"/>
  <c r="F27" i="4"/>
  <c r="F29" i="4"/>
  <c r="F28" i="4"/>
  <c r="F30" i="4"/>
  <c r="F31" i="4"/>
  <c r="F33" i="4"/>
  <c r="F32" i="4"/>
  <c r="F34" i="4"/>
  <c r="F35" i="4"/>
  <c r="F36" i="4"/>
  <c r="F37" i="4"/>
  <c r="F38" i="4"/>
  <c r="F39" i="4"/>
  <c r="F41" i="4"/>
  <c r="F40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" i="4"/>
  <c r="C55" i="4" l="1"/>
  <c r="G55" i="4" s="1"/>
  <c r="D55" i="4"/>
  <c r="E55" i="4"/>
  <c r="F55" i="4" l="1"/>
</calcChain>
</file>

<file path=xl/sharedStrings.xml><?xml version="1.0" encoding="utf-8"?>
<sst xmlns="http://schemas.openxmlformats.org/spreadsheetml/2006/main" count="170" uniqueCount="67">
  <si>
    <t>แหล่งข้อมูล : 1. สำนักบริหารการทะเบียน กรมการปกครอง กระทรวงมหาดไทย</t>
  </si>
  <si>
    <t>รวม</t>
  </si>
  <si>
    <t>สัมพันธวงศ์</t>
  </si>
  <si>
    <t>ป้อมปราบศัตรูพ่าย</t>
  </si>
  <si>
    <t>บางรัก</t>
  </si>
  <si>
    <t>ปทุมวัน</t>
  </si>
  <si>
    <t>พระนคร</t>
  </si>
  <si>
    <t>บางกอกใหญ่</t>
  </si>
  <si>
    <t>พญาไท</t>
  </si>
  <si>
    <t>ราชเทวี</t>
  </si>
  <si>
    <t>คลองสาน</t>
  </si>
  <si>
    <t>ยานนาวา</t>
  </si>
  <si>
    <t>ทวีวัฒนา</t>
  </si>
  <si>
    <t>สาทร</t>
  </si>
  <si>
    <t>ห้วยขวาง</t>
  </si>
  <si>
    <t>ราษฎร์บูรณะ</t>
  </si>
  <si>
    <t>วัฒนา</t>
  </si>
  <si>
    <t>บางคอแหลม</t>
  </si>
  <si>
    <t>พระโขนง</t>
  </si>
  <si>
    <t>บางนา</t>
  </si>
  <si>
    <t>บางพลัด</t>
  </si>
  <si>
    <t>ดุสิต</t>
  </si>
  <si>
    <t>สะพานสูง</t>
  </si>
  <si>
    <t>คันนายาว</t>
  </si>
  <si>
    <t>คลองเตย</t>
  </si>
  <si>
    <t>หลักสี่</t>
  </si>
  <si>
    <t>ตลิ่งชัน</t>
  </si>
  <si>
    <t>บางบอน</t>
  </si>
  <si>
    <t>ธนบุรี</t>
  </si>
  <si>
    <t>บางกอกน้อย</t>
  </si>
  <si>
    <t>วังทองหลาง</t>
  </si>
  <si>
    <t>ลาดพร้าว</t>
  </si>
  <si>
    <t>ดินแดง</t>
  </si>
  <si>
    <t>ทุ่งครุ</t>
  </si>
  <si>
    <t>สวนหลวง</t>
  </si>
  <si>
    <t>บางซื่อ</t>
  </si>
  <si>
    <t>ภาษีเจริญ</t>
  </si>
  <si>
    <t>มีนบุรี</t>
  </si>
  <si>
    <t>บึงกุ่ม</t>
  </si>
  <si>
    <t>บางกะปิ</t>
  </si>
  <si>
    <t>จอมทอง</t>
  </si>
  <si>
    <t>จตุจักร</t>
  </si>
  <si>
    <t>หนองแขม</t>
  </si>
  <si>
    <t>ดอนเมือง</t>
  </si>
  <si>
    <t>หนองจอก</t>
  </si>
  <si>
    <t>ลาดกระบัง</t>
  </si>
  <si>
    <t>ประเวศ</t>
  </si>
  <si>
    <t>บางขุนเทียน</t>
  </si>
  <si>
    <t>บางเขน</t>
  </si>
  <si>
    <t>บางแค</t>
  </si>
  <si>
    <t>คลองสามวา</t>
  </si>
  <si>
    <t>สายไหม</t>
  </si>
  <si>
    <t>จำนวนบ้าน</t>
  </si>
  <si>
    <t>พื้นที่ (ตร.กม.)</t>
  </si>
  <si>
    <t>ประชากรต่อบ้าน</t>
  </si>
  <si>
    <t>ต่อตารางกิโลเมตร</t>
  </si>
  <si>
    <t xml:space="preserve">   หญิง</t>
  </si>
  <si>
    <t xml:space="preserve">   ชาย</t>
  </si>
  <si>
    <t>ความหนาแน่น</t>
  </si>
  <si>
    <t>ประชากร (คน)</t>
  </si>
  <si>
    <t>เขต</t>
  </si>
  <si>
    <t>ลำดับ</t>
  </si>
  <si>
    <t>ชาย</t>
  </si>
  <si>
    <t>หญิง</t>
  </si>
  <si>
    <t>เรียงตามจำนวนประชากรรวม (ข้อมูล ณ เดือนธันวาคม พ.ศ. 2564)</t>
  </si>
  <si>
    <r>
      <t xml:space="preserve">แหล่งข้อมูล : </t>
    </r>
    <r>
      <rPr>
        <b/>
        <sz val="12"/>
        <rFont val="TH SarabunPSK"/>
        <family val="2"/>
      </rPr>
      <t>2. สำนักงานภูมิสารสนเทศ สำนักการวางผังและพัฒนาเมือง กรุงเทพมหานคร</t>
    </r>
  </si>
  <si>
    <t>จำนวนประชากร และความหนาแน่นในเขตกรุงเทพมหานคร 2564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</si>
</sst>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฿&quot;#,##0;[Red]\-&quot;฿&quot;#,##0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$&quot;#,##0_);[Red]\(&quot;$&quot;#,##0\)"/>
    <numFmt numFmtId="165" formatCode="&quot;$&quot;#,##0.00_);[Red]\(&quot;$&quot;#,##0.00\)"/>
    <numFmt numFmtId="166" formatCode="_(* #,##0.00_);_(* \(#,##0.00\);_(* &quot;-&quot;??_);_(@_)"/>
    <numFmt numFmtId="167" formatCode="#,##0.000"/>
  </numFmts>
  <fonts count="8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name val="DilleniaUPC"/>
      <family val="1"/>
    </font>
    <font>
      <sz val="12"/>
      <name val="TH SarabunPSK"/>
      <family val="2"/>
    </font>
    <font>
      <sz val="16"/>
      <name val="DilleniaUPC"/>
      <family val="1"/>
      <charset val="222"/>
    </font>
    <font>
      <sz val="12"/>
      <color indexed="10"/>
      <name val="TH SarabunPSK"/>
      <family val="2"/>
    </font>
    <font>
      <sz val="15.2"/>
      <name val="DilleniaUPC"/>
      <family val="1"/>
      <charset val="222"/>
    </font>
    <font>
      <u/>
      <sz val="10.5"/>
      <color indexed="12"/>
      <name val="Cordia New"/>
      <family val="2"/>
    </font>
    <font>
      <b/>
      <sz val="10"/>
      <name val="TH SarabunPSK"/>
      <family val="2"/>
    </font>
    <font>
      <b/>
      <sz val="10"/>
      <color indexed="10"/>
      <name val="TH SarabunPSK"/>
      <family val="2"/>
    </font>
    <font>
      <sz val="10"/>
      <name val="TH SarabunPSK"/>
      <family val="2"/>
    </font>
    <font>
      <b/>
      <sz val="12"/>
      <name val="TH SarabunPSK"/>
      <family val="2"/>
    </font>
    <font>
      <b/>
      <sz val="14"/>
      <name val="TH SarabunPSK"/>
      <family val="2"/>
    </font>
    <font>
      <sz val="11"/>
      <color indexed="8"/>
      <name val="Calibri"/>
      <family val="2"/>
      <charset val="222"/>
    </font>
    <font>
      <sz val="11"/>
      <color indexed="8"/>
      <name val="Calibri"/>
      <family val="2"/>
    </font>
    <font>
      <sz val="11"/>
      <color indexed="8"/>
      <name val="Tahoma"/>
      <family val="2"/>
    </font>
    <font>
      <sz val="11"/>
      <color indexed="9"/>
      <name val="Calibri"/>
      <family val="2"/>
      <charset val="222"/>
    </font>
    <font>
      <sz val="11"/>
      <color indexed="9"/>
      <name val="Calibri"/>
      <family val="2"/>
    </font>
    <font>
      <sz val="11"/>
      <color indexed="9"/>
      <name val="Tahoma"/>
      <family val="2"/>
    </font>
    <font>
      <sz val="11"/>
      <color indexed="20"/>
      <name val="Calibri"/>
      <family val="2"/>
      <charset val="222"/>
    </font>
    <font>
      <b/>
      <sz val="11"/>
      <color indexed="52"/>
      <name val="Calibri"/>
      <family val="2"/>
      <charset val="222"/>
    </font>
    <font>
      <b/>
      <sz val="11"/>
      <color indexed="9"/>
      <name val="Calibri"/>
      <family val="2"/>
      <charset val="222"/>
    </font>
    <font>
      <sz val="16"/>
      <name val="DilleniaUPC"/>
      <family val="1"/>
      <charset val="222"/>
    </font>
    <font>
      <sz val="10"/>
      <name val="Arial"/>
      <family val="2"/>
    </font>
    <font>
      <sz val="14"/>
      <name val="Cordia New"/>
      <family val="2"/>
    </font>
    <font>
      <i/>
      <sz val="11"/>
      <color indexed="23"/>
      <name val="Calibri"/>
      <family val="2"/>
      <charset val="222"/>
    </font>
    <font>
      <sz val="11"/>
      <color indexed="17"/>
      <name val="Calibri"/>
      <family val="2"/>
      <charset val="222"/>
    </font>
    <font>
      <b/>
      <sz val="15"/>
      <color indexed="56"/>
      <name val="Calibri"/>
      <family val="2"/>
      <charset val="222"/>
    </font>
    <font>
      <b/>
      <sz val="15"/>
      <color indexed="62"/>
      <name val="Calibri"/>
      <family val="2"/>
      <charset val="222"/>
    </font>
    <font>
      <b/>
      <sz val="13"/>
      <color indexed="56"/>
      <name val="Calibri"/>
      <family val="2"/>
      <charset val="222"/>
    </font>
    <font>
      <b/>
      <sz val="13"/>
      <color indexed="62"/>
      <name val="Calibri"/>
      <family val="2"/>
      <charset val="222"/>
    </font>
    <font>
      <b/>
      <sz val="11"/>
      <color indexed="56"/>
      <name val="Calibri"/>
      <family val="2"/>
      <charset val="222"/>
    </font>
    <font>
      <b/>
      <sz val="11"/>
      <color indexed="62"/>
      <name val="Calibri"/>
      <family val="2"/>
      <charset val="222"/>
    </font>
    <font>
      <u/>
      <sz val="11"/>
      <color theme="10"/>
      <name val="Tahoma"/>
      <family val="2"/>
      <charset val="222"/>
    </font>
    <font>
      <sz val="11"/>
      <color indexed="62"/>
      <name val="Calibri"/>
      <family val="2"/>
      <charset val="222"/>
    </font>
    <font>
      <sz val="11"/>
      <color indexed="52"/>
      <name val="Calibri"/>
      <family val="2"/>
      <charset val="222"/>
    </font>
    <font>
      <sz val="11"/>
      <color indexed="60"/>
      <name val="Calibri"/>
      <family val="2"/>
      <charset val="222"/>
    </font>
    <font>
      <sz val="11"/>
      <color theme="1"/>
      <name val="Calibri"/>
      <family val="2"/>
      <charset val="222"/>
      <scheme val="minor"/>
    </font>
    <font>
      <b/>
      <sz val="11"/>
      <color indexed="63"/>
      <name val="Calibri"/>
      <family val="2"/>
      <charset val="222"/>
    </font>
    <font>
      <b/>
      <sz val="13"/>
      <name val="TH SarabunPSK"/>
      <family val="2"/>
    </font>
    <font>
      <b/>
      <sz val="18"/>
      <color indexed="56"/>
      <name val="Cambria"/>
      <family val="2"/>
      <charset val="222"/>
    </font>
    <font>
      <b/>
      <sz val="18"/>
      <color indexed="62"/>
      <name val="Cambria"/>
      <family val="2"/>
      <charset val="222"/>
    </font>
    <font>
      <b/>
      <sz val="11"/>
      <color indexed="8"/>
      <name val="Calibri"/>
      <family val="2"/>
      <charset val="222"/>
    </font>
    <font>
      <sz val="11"/>
      <color indexed="10"/>
      <name val="Calibri"/>
      <family val="2"/>
      <charset val="222"/>
    </font>
    <font>
      <sz val="11"/>
      <color indexed="8"/>
      <name val="Tahoma"/>
      <family val="2"/>
      <charset val="222"/>
    </font>
    <font>
      <sz val="14"/>
      <name val="CordiaUPC"/>
      <family val="2"/>
      <charset val="222"/>
    </font>
    <font>
      <b/>
      <sz val="11"/>
      <color indexed="9"/>
      <name val="Calibri"/>
      <family val="2"/>
    </font>
    <font>
      <b/>
      <sz val="11"/>
      <color indexed="9"/>
      <name val="Tahoma"/>
      <family val="2"/>
    </font>
    <font>
      <sz val="11"/>
      <color indexed="52"/>
      <name val="Calibri"/>
      <family val="2"/>
    </font>
    <font>
      <sz val="11"/>
      <color indexed="52"/>
      <name val="Tahoma"/>
      <family val="2"/>
    </font>
    <font>
      <sz val="11"/>
      <color indexed="20"/>
      <name val="Calibri"/>
      <family val="2"/>
    </font>
    <font>
      <sz val="11"/>
      <color indexed="20"/>
      <name val="Tahoma"/>
      <family val="2"/>
    </font>
    <font>
      <b/>
      <sz val="11"/>
      <color indexed="63"/>
      <name val="Calibri"/>
      <family val="2"/>
    </font>
    <font>
      <b/>
      <sz val="11"/>
      <color indexed="63"/>
      <name val="Tahoma"/>
      <family val="2"/>
    </font>
    <font>
      <b/>
      <sz val="11"/>
      <color indexed="52"/>
      <name val="Calibri"/>
      <family val="2"/>
    </font>
    <font>
      <b/>
      <sz val="11"/>
      <color indexed="52"/>
      <name val="Tahoma"/>
      <family val="2"/>
    </font>
    <font>
      <sz val="11"/>
      <color indexed="10"/>
      <name val="Calibri"/>
      <family val="2"/>
    </font>
    <font>
      <sz val="11"/>
      <color indexed="10"/>
      <name val="Tahoma"/>
      <family val="2"/>
    </font>
    <font>
      <i/>
      <sz val="11"/>
      <color indexed="23"/>
      <name val="Calibri"/>
      <family val="2"/>
    </font>
    <font>
      <i/>
      <sz val="11"/>
      <color indexed="23"/>
      <name val="Tahoma"/>
      <family val="2"/>
    </font>
    <font>
      <b/>
      <sz val="18"/>
      <color indexed="56"/>
      <name val="Cambria"/>
      <family val="2"/>
    </font>
    <font>
      <b/>
      <sz val="18"/>
      <color indexed="56"/>
      <name val="Tahoma"/>
      <family val="2"/>
    </font>
    <font>
      <sz val="11"/>
      <color indexed="17"/>
      <name val="Calibri"/>
      <family val="2"/>
    </font>
    <font>
      <sz val="11"/>
      <color indexed="17"/>
      <name val="Tahoma"/>
      <family val="2"/>
    </font>
    <font>
      <u/>
      <sz val="10.5"/>
      <color indexed="36"/>
      <name val="Cordia New"/>
      <family val="2"/>
    </font>
    <font>
      <sz val="16"/>
      <name val="AngsanaUPC"/>
      <family val="1"/>
    </font>
    <font>
      <sz val="16"/>
      <name val="Angsana New"/>
      <family val="1"/>
    </font>
    <font>
      <sz val="16"/>
      <name val="TH SarabunIT๙"/>
      <family val="2"/>
    </font>
    <font>
      <sz val="14"/>
      <name val="CordiaUPC"/>
      <family val="2"/>
    </font>
    <font>
      <sz val="11"/>
      <color indexed="62"/>
      <name val="Calibri"/>
      <family val="2"/>
    </font>
    <font>
      <sz val="11"/>
      <color indexed="62"/>
      <name val="Tahoma"/>
      <family val="2"/>
    </font>
    <font>
      <sz val="11"/>
      <color indexed="60"/>
      <name val="Calibri"/>
      <family val="2"/>
    </font>
    <font>
      <sz val="11"/>
      <color indexed="60"/>
      <name val="Tahoma"/>
      <family val="2"/>
    </font>
    <font>
      <b/>
      <sz val="11"/>
      <color indexed="8"/>
      <name val="Calibri"/>
      <family val="2"/>
    </font>
    <font>
      <b/>
      <sz val="11"/>
      <color indexed="8"/>
      <name val="Tahoma"/>
      <family val="2"/>
    </font>
    <font>
      <b/>
      <sz val="15"/>
      <color indexed="56"/>
      <name val="Calibri"/>
      <family val="2"/>
    </font>
    <font>
      <b/>
      <sz val="15"/>
      <color indexed="56"/>
      <name val="Tahoma"/>
      <family val="2"/>
    </font>
    <font>
      <b/>
      <sz val="13"/>
      <color indexed="56"/>
      <name val="Calibri"/>
      <family val="2"/>
    </font>
    <font>
      <b/>
      <sz val="13"/>
      <color indexed="56"/>
      <name val="Tahoma"/>
      <family val="2"/>
    </font>
    <font>
      <b/>
      <sz val="11"/>
      <color indexed="56"/>
      <name val="Calibri"/>
      <family val="2"/>
    </font>
    <font>
      <b/>
      <sz val="11"/>
      <color indexed="56"/>
      <name val="Tahoma"/>
      <family val="2"/>
    </font>
    <font>
      <b/>
      <sz val="10"/>
      <color rgb="FFFF0000"/>
      <name val="TH SarabunPSK"/>
      <family val="2"/>
    </font>
    <font>
      <b/>
      <sz val="16"/>
      <name val="TH SarabunPSK"/>
      <family val="2"/>
    </font>
    <font>
      <b/>
      <sz val="12"/>
      <color indexed="9"/>
      <name val="TH SarabunPSK"/>
      <family val="2"/>
    </font>
  </fonts>
  <fills count="30">
    <fill>
      <patternFill patternType="none"/>
    </fill>
    <fill>
      <patternFill patternType="gray125"/>
    </fill>
    <fill>
      <patternFill patternType="solid">
        <fgColor rgb="FFF9F9F9"/>
        <bgColor indexed="64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rgb="FFE2E4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95">
    <xf numFmtId="0" fontId="0" fillId="0" borderId="0"/>
    <xf numFmtId="0" fontId="2" fillId="0" borderId="0"/>
    <xf numFmtId="0" fontId="4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4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4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4" borderId="0" applyNumberFormat="0" applyBorder="0" applyAlignment="0" applyProtection="0"/>
    <xf numFmtId="0" fontId="13" fillId="8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8" borderId="0" applyNumberFormat="0" applyBorder="0" applyAlignment="0" applyProtection="0"/>
    <xf numFmtId="0" fontId="14" fillId="3" borderId="0" applyNumberFormat="0" applyBorder="0" applyAlignment="0" applyProtection="0"/>
    <xf numFmtId="0" fontId="15" fillId="3" borderId="0" applyNumberFormat="0" applyBorder="0" applyAlignment="0" applyProtection="0"/>
    <xf numFmtId="0" fontId="14" fillId="3" borderId="0" applyNumberFormat="0" applyBorder="0" applyAlignment="0" applyProtection="0"/>
    <xf numFmtId="0" fontId="13" fillId="4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4" fillId="5" borderId="0" applyNumberFormat="0" applyBorder="0" applyAlignment="0" applyProtection="0"/>
    <xf numFmtId="0" fontId="15" fillId="5" borderId="0" applyNumberFormat="0" applyBorder="0" applyAlignment="0" applyProtection="0"/>
    <xf numFmtId="0" fontId="14" fillId="5" borderId="0" applyNumberFormat="0" applyBorder="0" applyAlignment="0" applyProtection="0"/>
    <xf numFmtId="0" fontId="13" fillId="6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4" fillId="7" borderId="0" applyNumberFormat="0" applyBorder="0" applyAlignment="0" applyProtection="0"/>
    <xf numFmtId="0" fontId="15" fillId="7" borderId="0" applyNumberFormat="0" applyBorder="0" applyAlignment="0" applyProtection="0"/>
    <xf numFmtId="0" fontId="14" fillId="7" borderId="0" applyNumberFormat="0" applyBorder="0" applyAlignment="0" applyProtection="0"/>
    <xf numFmtId="0" fontId="13" fillId="8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4" fillId="9" borderId="0" applyNumberFormat="0" applyBorder="0" applyAlignment="0" applyProtection="0"/>
    <xf numFmtId="0" fontId="15" fillId="9" borderId="0" applyNumberFormat="0" applyBorder="0" applyAlignment="0" applyProtection="0"/>
    <xf numFmtId="0" fontId="14" fillId="9" borderId="0" applyNumberFormat="0" applyBorder="0" applyAlignment="0" applyProtection="0"/>
    <xf numFmtId="0" fontId="13" fillId="4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4" fillId="10" borderId="0" applyNumberFormat="0" applyBorder="0" applyAlignment="0" applyProtection="0"/>
    <xf numFmtId="0" fontId="15" fillId="10" borderId="0" applyNumberFormat="0" applyBorder="0" applyAlignment="0" applyProtection="0"/>
    <xf numFmtId="0" fontId="14" fillId="10" borderId="0" applyNumberFormat="0" applyBorder="0" applyAlignment="0" applyProtection="0"/>
    <xf numFmtId="0" fontId="13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4" fillId="4" borderId="0" applyNumberFormat="0" applyBorder="0" applyAlignment="0" applyProtection="0"/>
    <xf numFmtId="0" fontId="15" fillId="4" borderId="0" applyNumberFormat="0" applyBorder="0" applyAlignment="0" applyProtection="0"/>
    <xf numFmtId="0" fontId="14" fillId="4" borderId="0" applyNumberFormat="0" applyBorder="0" applyAlignment="0" applyProtection="0"/>
    <xf numFmtId="0" fontId="13" fillId="8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4" borderId="0" applyNumberFormat="0" applyBorder="0" applyAlignment="0" applyProtection="0"/>
    <xf numFmtId="0" fontId="14" fillId="11" borderId="0" applyNumberFormat="0" applyBorder="0" applyAlignment="0" applyProtection="0"/>
    <xf numFmtId="0" fontId="15" fillId="11" borderId="0" applyNumberFormat="0" applyBorder="0" applyAlignment="0" applyProtection="0"/>
    <xf numFmtId="0" fontId="14" fillId="11" borderId="0" applyNumberFormat="0" applyBorder="0" applyAlignment="0" applyProtection="0"/>
    <xf numFmtId="0" fontId="13" fillId="12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4" fillId="6" borderId="0" applyNumberFormat="0" applyBorder="0" applyAlignment="0" applyProtection="0"/>
    <xf numFmtId="0" fontId="15" fillId="6" borderId="0" applyNumberFormat="0" applyBorder="0" applyAlignment="0" applyProtection="0"/>
    <xf numFmtId="0" fontId="14" fillId="6" borderId="0" applyNumberFormat="0" applyBorder="0" applyAlignment="0" applyProtection="0"/>
    <xf numFmtId="0" fontId="13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4" fillId="13" borderId="0" applyNumberFormat="0" applyBorder="0" applyAlignment="0" applyProtection="0"/>
    <xf numFmtId="0" fontId="15" fillId="13" borderId="0" applyNumberFormat="0" applyBorder="0" applyAlignment="0" applyProtection="0"/>
    <xf numFmtId="0" fontId="14" fillId="13" borderId="0" applyNumberFormat="0" applyBorder="0" applyAlignment="0" applyProtection="0"/>
    <xf numFmtId="0" fontId="13" fillId="14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4" fillId="9" borderId="0" applyNumberFormat="0" applyBorder="0" applyAlignment="0" applyProtection="0"/>
    <xf numFmtId="0" fontId="15" fillId="9" borderId="0" applyNumberFormat="0" applyBorder="0" applyAlignment="0" applyProtection="0"/>
    <xf numFmtId="0" fontId="14" fillId="9" borderId="0" applyNumberFormat="0" applyBorder="0" applyAlignment="0" applyProtection="0"/>
    <xf numFmtId="0" fontId="13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4" fillId="11" borderId="0" applyNumberFormat="0" applyBorder="0" applyAlignment="0" applyProtection="0"/>
    <xf numFmtId="0" fontId="15" fillId="11" borderId="0" applyNumberFormat="0" applyBorder="0" applyAlignment="0" applyProtection="0"/>
    <xf numFmtId="0" fontId="14" fillId="11" borderId="0" applyNumberFormat="0" applyBorder="0" applyAlignment="0" applyProtection="0"/>
    <xf numFmtId="0" fontId="13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4" fillId="15" borderId="0" applyNumberFormat="0" applyBorder="0" applyAlignment="0" applyProtection="0"/>
    <xf numFmtId="0" fontId="15" fillId="15" borderId="0" applyNumberFormat="0" applyBorder="0" applyAlignment="0" applyProtection="0"/>
    <xf numFmtId="0" fontId="14" fillId="15" borderId="0" applyNumberFormat="0" applyBorder="0" applyAlignment="0" applyProtection="0"/>
    <xf numFmtId="0" fontId="13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8" borderId="0" applyNumberFormat="0" applyBorder="0" applyAlignment="0" applyProtection="0"/>
    <xf numFmtId="0" fontId="16" fillId="12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9" borderId="0" applyNumberFormat="0" applyBorder="0" applyAlignment="0" applyProtection="0"/>
    <xf numFmtId="0" fontId="16" fillId="6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6" borderId="0" applyNumberFormat="0" applyBorder="0" applyAlignment="0" applyProtection="0"/>
    <xf numFmtId="0" fontId="17" fillId="16" borderId="0" applyNumberFormat="0" applyBorder="0" applyAlignment="0" applyProtection="0"/>
    <xf numFmtId="0" fontId="18" fillId="16" borderId="0" applyNumberFormat="0" applyBorder="0" applyAlignment="0" applyProtection="0"/>
    <xf numFmtId="0" fontId="17" fillId="16" borderId="0" applyNumberFormat="0" applyBorder="0" applyAlignment="0" applyProtection="0"/>
    <xf numFmtId="0" fontId="16" fillId="17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7" fillId="6" borderId="0" applyNumberFormat="0" applyBorder="0" applyAlignment="0" applyProtection="0"/>
    <xf numFmtId="0" fontId="18" fillId="6" borderId="0" applyNumberFormat="0" applyBorder="0" applyAlignment="0" applyProtection="0"/>
    <xf numFmtId="0" fontId="17" fillId="6" borderId="0" applyNumberFormat="0" applyBorder="0" applyAlignment="0" applyProtection="0"/>
    <xf numFmtId="0" fontId="16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7" fillId="13" borderId="0" applyNumberFormat="0" applyBorder="0" applyAlignment="0" applyProtection="0"/>
    <xf numFmtId="0" fontId="18" fillId="13" borderId="0" applyNumberFormat="0" applyBorder="0" applyAlignment="0" applyProtection="0"/>
    <xf numFmtId="0" fontId="17" fillId="13" borderId="0" applyNumberFormat="0" applyBorder="0" applyAlignment="0" applyProtection="0"/>
    <xf numFmtId="0" fontId="16" fillId="14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7" fillId="18" borderId="0" applyNumberFormat="0" applyBorder="0" applyAlignment="0" applyProtection="0"/>
    <xf numFmtId="0" fontId="18" fillId="18" borderId="0" applyNumberFormat="0" applyBorder="0" applyAlignment="0" applyProtection="0"/>
    <xf numFmtId="0" fontId="17" fillId="18" borderId="0" applyNumberFormat="0" applyBorder="0" applyAlignment="0" applyProtection="0"/>
    <xf numFmtId="0" fontId="16" fillId="12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7" fillId="17" borderId="0" applyNumberFormat="0" applyBorder="0" applyAlignment="0" applyProtection="0"/>
    <xf numFmtId="0" fontId="18" fillId="17" borderId="0" applyNumberFormat="0" applyBorder="0" applyAlignment="0" applyProtection="0"/>
    <xf numFmtId="0" fontId="17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7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6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18" borderId="0" applyNumberFormat="0" applyBorder="0" applyAlignment="0" applyProtection="0"/>
    <xf numFmtId="0" fontId="16" fillId="23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23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20" fillId="12" borderId="3" applyNumberFormat="0" applyAlignment="0" applyProtection="0"/>
    <xf numFmtId="0" fontId="20" fillId="25" borderId="3" applyNumberFormat="0" applyAlignment="0" applyProtection="0"/>
    <xf numFmtId="0" fontId="20" fillId="12" borderId="3" applyNumberFormat="0" applyAlignment="0" applyProtection="0"/>
    <xf numFmtId="0" fontId="20" fillId="12" borderId="3" applyNumberFormat="0" applyAlignment="0" applyProtection="0"/>
    <xf numFmtId="0" fontId="20" fillId="25" borderId="3" applyNumberFormat="0" applyAlignment="0" applyProtection="0"/>
    <xf numFmtId="0" fontId="21" fillId="26" borderId="4" applyNumberFormat="0" applyAlignment="0" applyProtection="0"/>
    <xf numFmtId="0" fontId="21" fillId="26" borderId="4" applyNumberFormat="0" applyAlignment="0" applyProtection="0"/>
    <xf numFmtId="0" fontId="21" fillId="26" borderId="4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34" fillId="4" borderId="3" applyNumberFormat="0" applyAlignment="0" applyProtection="0"/>
    <xf numFmtId="0" fontId="34" fillId="14" borderId="3" applyNumberFormat="0" applyAlignment="0" applyProtection="0"/>
    <xf numFmtId="0" fontId="34" fillId="4" borderId="3" applyNumberFormat="0" applyAlignment="0" applyProtection="0"/>
    <xf numFmtId="0" fontId="34" fillId="4" borderId="3" applyNumberFormat="0" applyAlignment="0" applyProtection="0"/>
    <xf numFmtId="0" fontId="34" fillId="14" borderId="3" applyNumberFormat="0" applyAlignment="0" applyProtection="0"/>
    <xf numFmtId="0" fontId="35" fillId="0" borderId="10" applyNumberFormat="0" applyFill="0" applyAlignment="0" applyProtection="0"/>
    <xf numFmtId="0" fontId="35" fillId="0" borderId="10" applyNumberFormat="0" applyFill="0" applyAlignment="0" applyProtection="0"/>
    <xf numFmtId="0" fontId="35" fillId="0" borderId="10" applyNumberFormat="0" applyFill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23" fillId="0" borderId="0"/>
    <xf numFmtId="0" fontId="24" fillId="0" borderId="0"/>
    <xf numFmtId="0" fontId="24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8" borderId="11" applyNumberFormat="0" applyFont="0" applyAlignment="0" applyProtection="0"/>
    <xf numFmtId="0" fontId="24" fillId="8" borderId="11" applyNumberFormat="0" applyFont="0" applyAlignment="0" applyProtection="0"/>
    <xf numFmtId="0" fontId="24" fillId="8" borderId="11" applyNumberFormat="0" applyFont="0" applyAlignment="0" applyProtection="0"/>
    <xf numFmtId="0" fontId="2" fillId="8" borderId="11" applyNumberFormat="0" applyFont="0" applyAlignment="0" applyProtection="0"/>
    <xf numFmtId="0" fontId="22" fillId="8" borderId="11" applyNumberFormat="0" applyFont="0" applyAlignment="0" applyProtection="0"/>
    <xf numFmtId="0" fontId="22" fillId="8" borderId="11" applyNumberFormat="0" applyFont="0" applyAlignment="0" applyProtection="0"/>
    <xf numFmtId="0" fontId="22" fillId="8" borderId="11" applyNumberFormat="0" applyFont="0" applyAlignment="0" applyProtection="0"/>
    <xf numFmtId="0" fontId="38" fillId="12" borderId="12" applyNumberFormat="0" applyAlignment="0" applyProtection="0"/>
    <xf numFmtId="0" fontId="38" fillId="25" borderId="12" applyNumberFormat="0" applyAlignment="0" applyProtection="0"/>
    <xf numFmtId="0" fontId="38" fillId="12" borderId="12" applyNumberFormat="0" applyAlignment="0" applyProtection="0"/>
    <xf numFmtId="0" fontId="38" fillId="12" borderId="12" applyNumberFormat="0" applyAlignment="0" applyProtection="0"/>
    <xf numFmtId="0" fontId="38" fillId="25" borderId="12" applyNumberFormat="0" applyAlignment="0" applyProtection="0"/>
    <xf numFmtId="16" fontId="39" fillId="0" borderId="1">
      <alignment horizontal="right" vertical="center"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3" applyNumberFormat="0" applyFill="0" applyAlignment="0" applyProtection="0"/>
    <xf numFmtId="0" fontId="42" fillId="0" borderId="14" applyNumberFormat="0" applyFill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42" fillId="0" borderId="14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37" fillId="0" borderId="0" applyFont="0" applyFill="0" applyBorder="0" applyAlignment="0" applyProtection="0"/>
    <xf numFmtId="166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6" fontId="22" fillId="0" borderId="0" applyFont="0" applyFill="0" applyBorder="0" applyAlignment="0" applyProtection="0"/>
    <xf numFmtId="6" fontId="22" fillId="0" borderId="0" applyFont="0" applyFill="0" applyBorder="0" applyAlignment="0" applyProtection="0"/>
    <xf numFmtId="6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6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6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46" fillId="26" borderId="4" applyNumberFormat="0" applyAlignment="0" applyProtection="0"/>
    <xf numFmtId="0" fontId="47" fillId="26" borderId="4" applyNumberFormat="0" applyAlignment="0" applyProtection="0"/>
    <xf numFmtId="0" fontId="46" fillId="26" borderId="4" applyNumberFormat="0" applyAlignment="0" applyProtection="0"/>
    <xf numFmtId="0" fontId="21" fillId="26" borderId="4" applyNumberFormat="0" applyAlignment="0" applyProtection="0"/>
    <xf numFmtId="0" fontId="47" fillId="26" borderId="4" applyNumberFormat="0" applyAlignment="0" applyProtection="0"/>
    <xf numFmtId="0" fontId="47" fillId="26" borderId="4" applyNumberFormat="0" applyAlignment="0" applyProtection="0"/>
    <xf numFmtId="0" fontId="47" fillId="26" borderId="4" applyNumberFormat="0" applyAlignment="0" applyProtection="0"/>
    <xf numFmtId="0" fontId="47" fillId="26" borderId="4" applyNumberFormat="0" applyAlignment="0" applyProtection="0"/>
    <xf numFmtId="0" fontId="47" fillId="26" borderId="4" applyNumberFormat="0" applyAlignment="0" applyProtection="0"/>
    <xf numFmtId="0" fontId="48" fillId="0" borderId="10" applyNumberFormat="0" applyFill="0" applyAlignment="0" applyProtection="0"/>
    <xf numFmtId="0" fontId="49" fillId="0" borderId="10" applyNumberFormat="0" applyFill="0" applyAlignment="0" applyProtection="0"/>
    <xf numFmtId="0" fontId="48" fillId="0" borderId="10" applyNumberFormat="0" applyFill="0" applyAlignment="0" applyProtection="0"/>
    <xf numFmtId="0" fontId="35" fillId="0" borderId="10" applyNumberFormat="0" applyFill="0" applyAlignment="0" applyProtection="0"/>
    <xf numFmtId="0" fontId="49" fillId="0" borderId="10" applyNumberFormat="0" applyFill="0" applyAlignment="0" applyProtection="0"/>
    <xf numFmtId="0" fontId="49" fillId="0" borderId="10" applyNumberFormat="0" applyFill="0" applyAlignment="0" applyProtection="0"/>
    <xf numFmtId="0" fontId="49" fillId="0" borderId="10" applyNumberFormat="0" applyFill="0" applyAlignment="0" applyProtection="0"/>
    <xf numFmtId="0" fontId="49" fillId="0" borderId="10" applyNumberFormat="0" applyFill="0" applyAlignment="0" applyProtection="0"/>
    <xf numFmtId="0" fontId="49" fillId="0" borderId="10" applyNumberFormat="0" applyFill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50" fillId="5" borderId="0" applyNumberFormat="0" applyBorder="0" applyAlignment="0" applyProtection="0"/>
    <xf numFmtId="0" fontId="51" fillId="5" borderId="0" applyNumberFormat="0" applyBorder="0" applyAlignment="0" applyProtection="0"/>
    <xf numFmtId="0" fontId="50" fillId="5" borderId="0" applyNumberFormat="0" applyBorder="0" applyAlignment="0" applyProtection="0"/>
    <xf numFmtId="0" fontId="19" fillId="5" borderId="0" applyNumberFormat="0" applyBorder="0" applyAlignment="0" applyProtection="0"/>
    <xf numFmtId="0" fontId="51" fillId="5" borderId="0" applyNumberFormat="0" applyBorder="0" applyAlignment="0" applyProtection="0"/>
    <xf numFmtId="0" fontId="51" fillId="5" borderId="0" applyNumberFormat="0" applyBorder="0" applyAlignment="0" applyProtection="0"/>
    <xf numFmtId="0" fontId="51" fillId="5" borderId="0" applyNumberFormat="0" applyBorder="0" applyAlignment="0" applyProtection="0"/>
    <xf numFmtId="0" fontId="51" fillId="5" borderId="0" applyNumberFormat="0" applyBorder="0" applyAlignment="0" applyProtection="0"/>
    <xf numFmtId="0" fontId="51" fillId="5" borderId="0" applyNumberFormat="0" applyBorder="0" applyAlignment="0" applyProtection="0"/>
    <xf numFmtId="0" fontId="52" fillId="12" borderId="12" applyNumberFormat="0" applyAlignment="0" applyProtection="0"/>
    <xf numFmtId="0" fontId="53" fillId="12" borderId="12" applyNumberFormat="0" applyAlignment="0" applyProtection="0"/>
    <xf numFmtId="0" fontId="52" fillId="12" borderId="12" applyNumberFormat="0" applyAlignment="0" applyProtection="0"/>
    <xf numFmtId="0" fontId="38" fillId="25" borderId="12" applyNumberFormat="0" applyAlignment="0" applyProtection="0"/>
    <xf numFmtId="0" fontId="53" fillId="12" borderId="12" applyNumberFormat="0" applyAlignment="0" applyProtection="0"/>
    <xf numFmtId="0" fontId="53" fillId="12" borderId="12" applyNumberFormat="0" applyAlignment="0" applyProtection="0"/>
    <xf numFmtId="0" fontId="53" fillId="12" borderId="12" applyNumberFormat="0" applyAlignment="0" applyProtection="0"/>
    <xf numFmtId="0" fontId="53" fillId="12" borderId="12" applyNumberFormat="0" applyAlignment="0" applyProtection="0"/>
    <xf numFmtId="0" fontId="53" fillId="12" borderId="12" applyNumberFormat="0" applyAlignment="0" applyProtection="0"/>
    <xf numFmtId="0" fontId="54" fillId="12" borderId="3" applyNumberFormat="0" applyAlignment="0" applyProtection="0"/>
    <xf numFmtId="0" fontId="55" fillId="12" borderId="3" applyNumberFormat="0" applyAlignment="0" applyProtection="0"/>
    <xf numFmtId="0" fontId="54" fillId="12" borderId="3" applyNumberFormat="0" applyAlignment="0" applyProtection="0"/>
    <xf numFmtId="0" fontId="20" fillId="25" borderId="3" applyNumberFormat="0" applyAlignment="0" applyProtection="0"/>
    <xf numFmtId="0" fontId="55" fillId="12" borderId="3" applyNumberFormat="0" applyAlignment="0" applyProtection="0"/>
    <xf numFmtId="0" fontId="55" fillId="12" borderId="3" applyNumberFormat="0" applyAlignment="0" applyProtection="0"/>
    <xf numFmtId="0" fontId="55" fillId="12" borderId="3" applyNumberFormat="0" applyAlignment="0" applyProtection="0"/>
    <xf numFmtId="0" fontId="55" fillId="12" borderId="3" applyNumberFormat="0" applyAlignment="0" applyProtection="0"/>
    <xf numFmtId="0" fontId="55" fillId="12" borderId="3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7" borderId="0" applyNumberFormat="0" applyBorder="0" applyAlignment="0" applyProtection="0"/>
    <xf numFmtId="0" fontId="63" fillId="7" borderId="0" applyNumberFormat="0" applyBorder="0" applyAlignment="0" applyProtection="0"/>
    <xf numFmtId="0" fontId="62" fillId="7" borderId="0" applyNumberFormat="0" applyBorder="0" applyAlignment="0" applyProtection="0"/>
    <xf numFmtId="0" fontId="26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5" fillId="0" borderId="0"/>
    <xf numFmtId="0" fontId="23" fillId="0" borderId="0"/>
    <xf numFmtId="0" fontId="6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67" fillId="0" borderId="0"/>
    <xf numFmtId="0" fontId="67" fillId="0" borderId="0"/>
    <xf numFmtId="0" fontId="6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7" fillId="0" borderId="0"/>
    <xf numFmtId="0" fontId="1" fillId="0" borderId="0"/>
    <xf numFmtId="0" fontId="2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8" fillId="0" borderId="0"/>
    <xf numFmtId="0" fontId="24" fillId="0" borderId="0"/>
    <xf numFmtId="0" fontId="68" fillId="0" borderId="0"/>
    <xf numFmtId="0" fontId="68" fillId="0" borderId="0"/>
    <xf numFmtId="0" fontId="22" fillId="0" borderId="0"/>
    <xf numFmtId="0" fontId="24" fillId="0" borderId="0"/>
    <xf numFmtId="0" fontId="37" fillId="0" borderId="0"/>
    <xf numFmtId="0" fontId="23" fillId="0" borderId="0"/>
    <xf numFmtId="0" fontId="23" fillId="0" borderId="0"/>
    <xf numFmtId="0" fontId="24" fillId="0" borderId="0"/>
    <xf numFmtId="0" fontId="65" fillId="0" borderId="0"/>
    <xf numFmtId="0" fontId="65" fillId="0" borderId="0"/>
    <xf numFmtId="0" fontId="69" fillId="4" borderId="3" applyNumberFormat="0" applyAlignment="0" applyProtection="0"/>
    <xf numFmtId="0" fontId="70" fillId="4" borderId="3" applyNumberFormat="0" applyAlignment="0" applyProtection="0"/>
    <xf numFmtId="0" fontId="69" fillId="4" borderId="3" applyNumberFormat="0" applyAlignment="0" applyProtection="0"/>
    <xf numFmtId="0" fontId="34" fillId="14" borderId="3" applyNumberFormat="0" applyAlignment="0" applyProtection="0"/>
    <xf numFmtId="0" fontId="70" fillId="4" borderId="3" applyNumberFormat="0" applyAlignment="0" applyProtection="0"/>
    <xf numFmtId="0" fontId="70" fillId="4" borderId="3" applyNumberFormat="0" applyAlignment="0" applyProtection="0"/>
    <xf numFmtId="0" fontId="70" fillId="4" borderId="3" applyNumberFormat="0" applyAlignment="0" applyProtection="0"/>
    <xf numFmtId="0" fontId="70" fillId="4" borderId="3" applyNumberFormat="0" applyAlignment="0" applyProtection="0"/>
    <xf numFmtId="0" fontId="70" fillId="4" borderId="3" applyNumberFormat="0" applyAlignment="0" applyProtection="0"/>
    <xf numFmtId="0" fontId="71" fillId="14" borderId="0" applyNumberFormat="0" applyBorder="0" applyAlignment="0" applyProtection="0"/>
    <xf numFmtId="0" fontId="72" fillId="14" borderId="0" applyNumberFormat="0" applyBorder="0" applyAlignment="0" applyProtection="0"/>
    <xf numFmtId="0" fontId="71" fillId="14" borderId="0" applyNumberFormat="0" applyBorder="0" applyAlignment="0" applyProtection="0"/>
    <xf numFmtId="0" fontId="36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3" fillId="0" borderId="13" applyNumberFormat="0" applyFill="0" applyAlignment="0" applyProtection="0"/>
    <xf numFmtId="0" fontId="74" fillId="0" borderId="13" applyNumberFormat="0" applyFill="0" applyAlignment="0" applyProtection="0"/>
    <xf numFmtId="0" fontId="73" fillId="0" borderId="13" applyNumberFormat="0" applyFill="0" applyAlignment="0" applyProtection="0"/>
    <xf numFmtId="0" fontId="42" fillId="0" borderId="14" applyNumberFormat="0" applyFill="0" applyAlignment="0" applyProtection="0"/>
    <xf numFmtId="0" fontId="74" fillId="0" borderId="13" applyNumberFormat="0" applyFill="0" applyAlignment="0" applyProtection="0"/>
    <xf numFmtId="0" fontId="74" fillId="0" borderId="13" applyNumberFormat="0" applyFill="0" applyAlignment="0" applyProtection="0"/>
    <xf numFmtId="0" fontId="74" fillId="0" borderId="13" applyNumberFormat="0" applyFill="0" applyAlignment="0" applyProtection="0"/>
    <xf numFmtId="0" fontId="74" fillId="0" borderId="13" applyNumberFormat="0" applyFill="0" applyAlignment="0" applyProtection="0"/>
    <xf numFmtId="0" fontId="74" fillId="0" borderId="13" applyNumberFormat="0" applyFill="0" applyAlignment="0" applyProtection="0"/>
    <xf numFmtId="0" fontId="17" fillId="20" borderId="0" applyNumberFormat="0" applyBorder="0" applyAlignment="0" applyProtection="0"/>
    <xf numFmtId="0" fontId="18" fillId="20" borderId="0" applyNumberFormat="0" applyBorder="0" applyAlignment="0" applyProtection="0"/>
    <xf numFmtId="0" fontId="17" fillId="20" borderId="0" applyNumberFormat="0" applyBorder="0" applyAlignment="0" applyProtection="0"/>
    <xf numFmtId="0" fontId="16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7" fillId="21" borderId="0" applyNumberFormat="0" applyBorder="0" applyAlignment="0" applyProtection="0"/>
    <xf numFmtId="0" fontId="18" fillId="21" borderId="0" applyNumberFormat="0" applyBorder="0" applyAlignment="0" applyProtection="0"/>
    <xf numFmtId="0" fontId="17" fillId="21" borderId="0" applyNumberFormat="0" applyBorder="0" applyAlignment="0" applyProtection="0"/>
    <xf numFmtId="0" fontId="16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22" borderId="0" applyNumberFormat="0" applyBorder="0" applyAlignment="0" applyProtection="0"/>
    <xf numFmtId="0" fontId="17" fillId="22" borderId="0" applyNumberFormat="0" applyBorder="0" applyAlignment="0" applyProtection="0"/>
    <xf numFmtId="0" fontId="16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7" fillId="18" borderId="0" applyNumberFormat="0" applyBorder="0" applyAlignment="0" applyProtection="0"/>
    <xf numFmtId="0" fontId="18" fillId="18" borderId="0" applyNumberFormat="0" applyBorder="0" applyAlignment="0" applyProtection="0"/>
    <xf numFmtId="0" fontId="17" fillId="18" borderId="0" applyNumberFormat="0" applyBorder="0" applyAlignment="0" applyProtection="0"/>
    <xf numFmtId="0" fontId="16" fillId="23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7" fillId="17" borderId="0" applyNumberFormat="0" applyBorder="0" applyAlignment="0" applyProtection="0"/>
    <xf numFmtId="0" fontId="18" fillId="17" borderId="0" applyNumberFormat="0" applyBorder="0" applyAlignment="0" applyProtection="0"/>
    <xf numFmtId="0" fontId="17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7" fillId="24" borderId="0" applyNumberFormat="0" applyBorder="0" applyAlignment="0" applyProtection="0"/>
    <xf numFmtId="0" fontId="18" fillId="24" borderId="0" applyNumberFormat="0" applyBorder="0" applyAlignment="0" applyProtection="0"/>
    <xf numFmtId="0" fontId="17" fillId="24" borderId="0" applyNumberFormat="0" applyBorder="0" applyAlignment="0" applyProtection="0"/>
    <xf numFmtId="0" fontId="16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22" fillId="8" borderId="11" applyNumberFormat="0" applyFont="0" applyAlignment="0" applyProtection="0"/>
    <xf numFmtId="0" fontId="22" fillId="8" borderId="11" applyNumberFormat="0" applyFont="0" applyAlignment="0" applyProtection="0"/>
    <xf numFmtId="0" fontId="22" fillId="8" borderId="11" applyNumberFormat="0" applyFont="0" applyAlignment="0" applyProtection="0"/>
    <xf numFmtId="0" fontId="22" fillId="8" borderId="11" applyNumberFormat="0" applyFont="0" applyAlignment="0" applyProtection="0"/>
    <xf numFmtId="0" fontId="24" fillId="8" borderId="11" applyNumberFormat="0" applyFont="0" applyAlignment="0" applyProtection="0"/>
    <xf numFmtId="0" fontId="22" fillId="8" borderId="11" applyNumberFormat="0" applyFont="0" applyAlignment="0" applyProtection="0"/>
    <xf numFmtId="0" fontId="22" fillId="8" borderId="11" applyNumberFormat="0" applyFont="0" applyAlignment="0" applyProtection="0"/>
    <xf numFmtId="0" fontId="22" fillId="8" borderId="11" applyNumberFormat="0" applyFont="0" applyAlignment="0" applyProtection="0"/>
    <xf numFmtId="0" fontId="22" fillId="8" borderId="11" applyNumberFormat="0" applyFont="0" applyAlignment="0" applyProtection="0"/>
    <xf numFmtId="0" fontId="22" fillId="8" borderId="11" applyNumberFormat="0" applyFont="0" applyAlignment="0" applyProtection="0"/>
    <xf numFmtId="0" fontId="22" fillId="8" borderId="11" applyNumberFormat="0" applyFont="0" applyAlignment="0" applyProtection="0"/>
    <xf numFmtId="0" fontId="75" fillId="0" borderId="5" applyNumberFormat="0" applyFill="0" applyAlignment="0" applyProtection="0"/>
    <xf numFmtId="0" fontId="75" fillId="0" borderId="5" applyNumberFormat="0" applyFill="0" applyAlignment="0" applyProtection="0"/>
    <xf numFmtId="0" fontId="28" fillId="0" borderId="6" applyNumberFormat="0" applyFill="0" applyAlignment="0" applyProtection="0"/>
    <xf numFmtId="0" fontId="76" fillId="0" borderId="5" applyNumberFormat="0" applyFill="0" applyAlignment="0" applyProtection="0"/>
    <xf numFmtId="0" fontId="77" fillId="0" borderId="7" applyNumberFormat="0" applyFill="0" applyAlignment="0" applyProtection="0"/>
    <xf numFmtId="0" fontId="78" fillId="0" borderId="7" applyNumberFormat="0" applyFill="0" applyAlignment="0" applyProtection="0"/>
    <xf numFmtId="0" fontId="77" fillId="0" borderId="7" applyNumberFormat="0" applyFill="0" applyAlignment="0" applyProtection="0"/>
    <xf numFmtId="0" fontId="30" fillId="0" borderId="7" applyNumberFormat="0" applyFill="0" applyAlignment="0" applyProtection="0"/>
    <xf numFmtId="0" fontId="78" fillId="0" borderId="7" applyNumberFormat="0" applyFill="0" applyAlignment="0" applyProtection="0"/>
    <xf numFmtId="0" fontId="78" fillId="0" borderId="7" applyNumberFormat="0" applyFill="0" applyAlignment="0" applyProtection="0"/>
    <xf numFmtId="0" fontId="78" fillId="0" borderId="7" applyNumberFormat="0" applyFill="0" applyAlignment="0" applyProtection="0"/>
    <xf numFmtId="0" fontId="78" fillId="0" borderId="7" applyNumberFormat="0" applyFill="0" applyAlignment="0" applyProtection="0"/>
    <xf numFmtId="0" fontId="78" fillId="0" borderId="7" applyNumberFormat="0" applyFill="0" applyAlignment="0" applyProtection="0"/>
    <xf numFmtId="0" fontId="79" fillId="0" borderId="8" applyNumberFormat="0" applyFill="0" applyAlignment="0" applyProtection="0"/>
    <xf numFmtId="0" fontId="79" fillId="0" borderId="8" applyNumberFormat="0" applyFill="0" applyAlignment="0" applyProtection="0"/>
    <xf numFmtId="0" fontId="32" fillId="0" borderId="9" applyNumberFormat="0" applyFill="0" applyAlignment="0" applyProtection="0"/>
    <xf numFmtId="0" fontId="80" fillId="0" borderId="8" applyNumberFormat="0" applyFill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80" fillId="0" borderId="0" applyNumberFormat="0" applyFill="0" applyBorder="0" applyAlignment="0" applyProtection="0"/>
  </cellStyleXfs>
  <cellXfs count="73">
    <xf numFmtId="0" fontId="0" fillId="0" borderId="0" xfId="0"/>
    <xf numFmtId="0" fontId="3" fillId="0" borderId="0" xfId="1" applyFont="1"/>
    <xf numFmtId="0" fontId="4" fillId="0" borderId="0" xfId="2"/>
    <xf numFmtId="0" fontId="5" fillId="0" borderId="0" xfId="1" applyFont="1"/>
    <xf numFmtId="0" fontId="6" fillId="2" borderId="0" xfId="2" applyFont="1" applyFill="1" applyBorder="1" applyAlignment="1">
      <alignment horizontal="right" wrapText="1"/>
    </xf>
    <xf numFmtId="0" fontId="7" fillId="2" borderId="0" xfId="3" applyFill="1" applyBorder="1" applyAlignment="1" applyProtection="1">
      <alignment wrapText="1"/>
    </xf>
    <xf numFmtId="0" fontId="6" fillId="2" borderId="0" xfId="2" applyFont="1" applyFill="1" applyBorder="1" applyAlignment="1">
      <alignment wrapText="1"/>
    </xf>
    <xf numFmtId="0" fontId="3" fillId="0" borderId="0" xfId="1" applyFont="1" applyAlignment="1">
      <alignment vertical="center"/>
    </xf>
    <xf numFmtId="0" fontId="3" fillId="0" borderId="0" xfId="1" applyFont="1" applyBorder="1" applyAlignment="1">
      <alignment vertical="center"/>
    </xf>
    <xf numFmtId="0" fontId="8" fillId="0" borderId="0" xfId="1" applyFont="1" applyAlignment="1">
      <alignment vertical="center"/>
    </xf>
    <xf numFmtId="0" fontId="8" fillId="0" borderId="0" xfId="1" applyFont="1" applyBorder="1" applyAlignment="1">
      <alignment vertical="center"/>
    </xf>
    <xf numFmtId="0" fontId="10" fillId="0" borderId="0" xfId="1" applyFont="1" applyAlignment="1">
      <alignment vertical="center"/>
    </xf>
    <xf numFmtId="0" fontId="10" fillId="0" borderId="0" xfId="1" applyFont="1" applyBorder="1" applyAlignment="1">
      <alignment vertical="center"/>
    </xf>
    <xf numFmtId="0" fontId="10" fillId="0" borderId="0" xfId="4" applyFont="1" applyBorder="1" applyAlignment="1">
      <alignment vertical="center"/>
    </xf>
    <xf numFmtId="0" fontId="10" fillId="0" borderId="0" xfId="1" applyFont="1" applyFill="1" applyAlignment="1">
      <alignment vertical="center"/>
    </xf>
    <xf numFmtId="0" fontId="10" fillId="0" borderId="0" xfId="1" applyFont="1" applyFill="1" applyBorder="1" applyAlignment="1">
      <alignment vertical="center"/>
    </xf>
    <xf numFmtId="0" fontId="11" fillId="0" borderId="0" xfId="1" applyFont="1" applyAlignment="1">
      <alignment vertical="center"/>
    </xf>
    <xf numFmtId="0" fontId="11" fillId="0" borderId="0" xfId="1" applyFont="1" applyBorder="1" applyAlignment="1">
      <alignment vertical="center"/>
    </xf>
    <xf numFmtId="0" fontId="11" fillId="0" borderId="0" xfId="1" applyFont="1" applyFill="1" applyBorder="1" applyAlignment="1">
      <alignment vertical="center"/>
    </xf>
    <xf numFmtId="0" fontId="12" fillId="0" borderId="0" xfId="1" applyFont="1" applyAlignment="1">
      <alignment vertical="center"/>
    </xf>
    <xf numFmtId="0" fontId="3" fillId="0" borderId="0" xfId="1" applyFont="1" applyBorder="1"/>
    <xf numFmtId="167" fontId="3" fillId="0" borderId="0" xfId="1" applyNumberFormat="1" applyFont="1" applyBorder="1"/>
    <xf numFmtId="0" fontId="3" fillId="0" borderId="0" xfId="1" applyFont="1" applyBorder="1" applyAlignment="1">
      <alignment horizontal="center"/>
    </xf>
    <xf numFmtId="0" fontId="10" fillId="0" borderId="0" xfId="1" applyFont="1" applyBorder="1" applyAlignment="1">
      <alignment horizontal="center" vertical="center"/>
    </xf>
    <xf numFmtId="167" fontId="11" fillId="0" borderId="0" xfId="1" applyNumberFormat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167" fontId="10" fillId="0" borderId="0" xfId="5" applyNumberFormat="1" applyFont="1" applyFill="1" applyBorder="1" applyAlignment="1">
      <alignment vertical="center"/>
    </xf>
    <xf numFmtId="3" fontId="10" fillId="28" borderId="0" xfId="0" applyNumberFormat="1" applyFont="1" applyFill="1" applyAlignment="1">
      <alignment horizontal="right" wrapText="1"/>
    </xf>
    <xf numFmtId="167" fontId="10" fillId="28" borderId="0" xfId="0" applyNumberFormat="1" applyFont="1" applyFill="1" applyAlignment="1">
      <alignment horizontal="right" wrapText="1"/>
    </xf>
    <xf numFmtId="3" fontId="8" fillId="0" borderId="0" xfId="1" applyNumberFormat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8" fillId="0" borderId="0" xfId="1" applyFont="1" applyFill="1" applyAlignment="1">
      <alignment horizontal="center" vertical="center"/>
    </xf>
    <xf numFmtId="3" fontId="8" fillId="0" borderId="0" xfId="1" applyNumberFormat="1" applyFont="1" applyFill="1" applyAlignment="1">
      <alignment horizontal="center" vertical="center"/>
    </xf>
    <xf numFmtId="0" fontId="9" fillId="0" borderId="0" xfId="1" applyFont="1" applyFill="1" applyAlignment="1">
      <alignment horizontal="center" vertical="center"/>
    </xf>
    <xf numFmtId="3" fontId="10" fillId="0" borderId="0" xfId="1" applyNumberFormat="1" applyFont="1" applyAlignment="1">
      <alignment vertical="center"/>
    </xf>
    <xf numFmtId="3" fontId="10" fillId="0" borderId="0" xfId="1" applyNumberFormat="1" applyFont="1" applyFill="1" applyAlignment="1">
      <alignment vertical="center"/>
    </xf>
    <xf numFmtId="0" fontId="81" fillId="0" borderId="0" xfId="1" applyFont="1" applyAlignment="1">
      <alignment vertical="center"/>
    </xf>
    <xf numFmtId="2" fontId="11" fillId="0" borderId="0" xfId="1" applyNumberFormat="1" applyFont="1" applyBorder="1" applyAlignment="1">
      <alignment vertical="center"/>
    </xf>
    <xf numFmtId="3" fontId="8" fillId="0" borderId="0" xfId="1" applyNumberFormat="1" applyFont="1" applyBorder="1" applyAlignment="1">
      <alignment vertical="center"/>
    </xf>
    <xf numFmtId="0" fontId="12" fillId="29" borderId="18" xfId="1" applyFont="1" applyFill="1" applyBorder="1" applyAlignment="1">
      <alignment horizontal="center" vertical="center" wrapText="1"/>
    </xf>
    <xf numFmtId="0" fontId="12" fillId="29" borderId="16" xfId="1" applyFont="1" applyFill="1" applyBorder="1" applyAlignment="1">
      <alignment horizontal="center" vertical="center" wrapText="1"/>
    </xf>
    <xf numFmtId="0" fontId="12" fillId="29" borderId="15" xfId="1" applyFont="1" applyFill="1" applyBorder="1" applyAlignment="1">
      <alignment horizontal="center" vertical="center"/>
    </xf>
    <xf numFmtId="0" fontId="12" fillId="29" borderId="19" xfId="1" applyFont="1" applyFill="1" applyBorder="1" applyAlignment="1">
      <alignment horizontal="center" vertical="center" wrapText="1"/>
    </xf>
    <xf numFmtId="0" fontId="12" fillId="29" borderId="17" xfId="1" applyFont="1" applyFill="1" applyBorder="1" applyAlignment="1">
      <alignment horizontal="center" vertical="center" wrapText="1"/>
    </xf>
    <xf numFmtId="0" fontId="3" fillId="0" borderId="22" xfId="1" applyFont="1" applyBorder="1" applyAlignment="1">
      <alignment horizontal="center" vertical="center"/>
    </xf>
    <xf numFmtId="0" fontId="3" fillId="0" borderId="22" xfId="4" applyFont="1" applyBorder="1" applyAlignment="1">
      <alignment vertical="center"/>
    </xf>
    <xf numFmtId="3" fontId="3" fillId="0" borderId="22" xfId="1" applyNumberFormat="1" applyFont="1" applyBorder="1" applyAlignment="1">
      <alignment horizontal="center" vertical="center"/>
    </xf>
    <xf numFmtId="2" fontId="3" fillId="0" borderId="18" xfId="1" applyNumberFormat="1" applyFont="1" applyFill="1" applyBorder="1" applyAlignment="1">
      <alignment horizontal="center" vertical="center"/>
    </xf>
    <xf numFmtId="0" fontId="3" fillId="0" borderId="21" xfId="1" applyFont="1" applyBorder="1" applyAlignment="1">
      <alignment horizontal="center" vertical="center"/>
    </xf>
    <xf numFmtId="0" fontId="3" fillId="0" borderId="21" xfId="4" applyFont="1" applyBorder="1" applyAlignment="1">
      <alignment vertical="center"/>
    </xf>
    <xf numFmtId="3" fontId="3" fillId="0" borderId="21" xfId="1" applyNumberFormat="1" applyFont="1" applyBorder="1" applyAlignment="1">
      <alignment horizontal="center" vertical="center"/>
    </xf>
    <xf numFmtId="2" fontId="3" fillId="0" borderId="21" xfId="1" applyNumberFormat="1" applyFont="1" applyFill="1" applyBorder="1" applyAlignment="1">
      <alignment horizontal="center" vertical="center"/>
    </xf>
    <xf numFmtId="0" fontId="3" fillId="0" borderId="19" xfId="1" applyFont="1" applyBorder="1" applyAlignment="1">
      <alignment horizontal="center" vertical="center"/>
    </xf>
    <xf numFmtId="0" fontId="3" fillId="0" borderId="19" xfId="4" applyFont="1" applyBorder="1" applyAlignment="1">
      <alignment vertical="center"/>
    </xf>
    <xf numFmtId="2" fontId="3" fillId="0" borderId="22" xfId="1" applyNumberFormat="1" applyFont="1" applyFill="1" applyBorder="1" applyAlignment="1">
      <alignment horizontal="center" vertical="center"/>
    </xf>
    <xf numFmtId="3" fontId="11" fillId="28" borderId="15" xfId="1" applyNumberFormat="1" applyFont="1" applyFill="1" applyBorder="1" applyAlignment="1">
      <alignment horizontal="center" vertical="center"/>
    </xf>
    <xf numFmtId="2" fontId="11" fillId="28" borderId="15" xfId="1" applyNumberFormat="1" applyFont="1" applyFill="1" applyBorder="1" applyAlignment="1">
      <alignment horizontal="center" vertical="center"/>
    </xf>
    <xf numFmtId="3" fontId="3" fillId="28" borderId="22" xfId="0" applyNumberFormat="1" applyFont="1" applyFill="1" applyBorder="1" applyAlignment="1">
      <alignment horizontal="right" vertical="center" wrapText="1"/>
    </xf>
    <xf numFmtId="0" fontId="10" fillId="2" borderId="0" xfId="2" applyFont="1" applyFill="1" applyBorder="1" applyAlignment="1">
      <alignment horizontal="right" vertical="center"/>
    </xf>
    <xf numFmtId="3" fontId="10" fillId="27" borderId="0" xfId="0" applyNumberFormat="1" applyFont="1" applyFill="1" applyAlignment="1">
      <alignment horizontal="right" vertical="center" wrapText="1"/>
    </xf>
    <xf numFmtId="3" fontId="3" fillId="28" borderId="21" xfId="0" applyNumberFormat="1" applyFont="1" applyFill="1" applyBorder="1" applyAlignment="1">
      <alignment horizontal="right" vertical="center" wrapText="1"/>
    </xf>
    <xf numFmtId="0" fontId="11" fillId="0" borderId="0" xfId="1" applyFont="1" applyFill="1" applyAlignment="1">
      <alignment vertical="center"/>
    </xf>
    <xf numFmtId="0" fontId="83" fillId="0" borderId="0" xfId="1" applyFont="1" applyFill="1" applyAlignment="1">
      <alignment vertical="center"/>
    </xf>
    <xf numFmtId="0" fontId="11" fillId="28" borderId="20" xfId="1" applyFont="1" applyFill="1" applyBorder="1" applyAlignment="1">
      <alignment horizontal="center" vertical="center"/>
    </xf>
    <xf numFmtId="0" fontId="11" fillId="28" borderId="2" xfId="1" applyFont="1" applyFill="1" applyBorder="1" applyAlignment="1">
      <alignment horizontal="center" vertical="center"/>
    </xf>
    <xf numFmtId="0" fontId="82" fillId="0" borderId="0" xfId="1" applyFont="1" applyAlignment="1">
      <alignment horizontal="center" vertical="center"/>
    </xf>
    <xf numFmtId="0" fontId="82" fillId="0" borderId="1" xfId="1" applyFont="1" applyBorder="1" applyAlignment="1">
      <alignment horizontal="center" vertical="top"/>
    </xf>
    <xf numFmtId="0" fontId="12" fillId="29" borderId="20" xfId="1" applyFont="1" applyFill="1" applyBorder="1" applyAlignment="1">
      <alignment horizontal="center" vertical="center"/>
    </xf>
    <xf numFmtId="0" fontId="12" fillId="29" borderId="2" xfId="1" applyFont="1" applyFill="1" applyBorder="1" applyAlignment="1">
      <alignment horizontal="center" vertical="center"/>
    </xf>
    <xf numFmtId="0" fontId="12" fillId="29" borderId="23" xfId="1" applyFont="1" applyFill="1" applyBorder="1" applyAlignment="1">
      <alignment horizontal="center" vertical="center"/>
    </xf>
    <xf numFmtId="0" fontId="12" fillId="29" borderId="18" xfId="1" applyFont="1" applyFill="1" applyBorder="1" applyAlignment="1">
      <alignment horizontal="center" vertical="center"/>
    </xf>
    <xf numFmtId="0" fontId="12" fillId="29" borderId="19" xfId="1" applyFont="1" applyFill="1" applyBorder="1" applyAlignment="1">
      <alignment horizontal="center" vertical="center"/>
    </xf>
  </cellXfs>
  <cellStyles count="695">
    <cellStyle name="20% - Accent1" xfId="6" xr:uid="{00000000-0005-0000-0000-000000000000}"/>
    <cellStyle name="20% - Accent1 2" xfId="7" xr:uid="{00000000-0005-0000-0000-000001000000}"/>
    <cellStyle name="20% - Accent1 3" xfId="8" xr:uid="{00000000-0005-0000-0000-000002000000}"/>
    <cellStyle name="20% - Accent1 4" xfId="9" xr:uid="{00000000-0005-0000-0000-000003000000}"/>
    <cellStyle name="20% - Accent1_07_Economic 54 (6 Months)" xfId="10" xr:uid="{00000000-0005-0000-0000-000004000000}"/>
    <cellStyle name="20% - Accent2" xfId="11" xr:uid="{00000000-0005-0000-0000-000005000000}"/>
    <cellStyle name="20% - Accent2 2" xfId="12" xr:uid="{00000000-0005-0000-0000-000006000000}"/>
    <cellStyle name="20% - Accent2 3" xfId="13" xr:uid="{00000000-0005-0000-0000-000007000000}"/>
    <cellStyle name="20% - Accent2 4" xfId="14" xr:uid="{00000000-0005-0000-0000-000008000000}"/>
    <cellStyle name="20% - Accent2_07_Economic 54 (6 Months)" xfId="15" xr:uid="{00000000-0005-0000-0000-000009000000}"/>
    <cellStyle name="20% - Accent3" xfId="16" xr:uid="{00000000-0005-0000-0000-00000A000000}"/>
    <cellStyle name="20% - Accent3 2" xfId="17" xr:uid="{00000000-0005-0000-0000-00000B000000}"/>
    <cellStyle name="20% - Accent3 3" xfId="18" xr:uid="{00000000-0005-0000-0000-00000C000000}"/>
    <cellStyle name="20% - Accent3 4" xfId="19" xr:uid="{00000000-0005-0000-0000-00000D000000}"/>
    <cellStyle name="20% - Accent3_07_Economic 54 (6 Months)" xfId="20" xr:uid="{00000000-0005-0000-0000-00000E000000}"/>
    <cellStyle name="20% - Accent4" xfId="21" xr:uid="{00000000-0005-0000-0000-00000F000000}"/>
    <cellStyle name="20% - Accent4 2" xfId="22" xr:uid="{00000000-0005-0000-0000-000010000000}"/>
    <cellStyle name="20% - Accent4 3" xfId="23" xr:uid="{00000000-0005-0000-0000-000011000000}"/>
    <cellStyle name="20% - Accent4 4" xfId="24" xr:uid="{00000000-0005-0000-0000-000012000000}"/>
    <cellStyle name="20% - Accent4_07_Economic 54 (6 Months)" xfId="25" xr:uid="{00000000-0005-0000-0000-000013000000}"/>
    <cellStyle name="20% - Accent5" xfId="26" xr:uid="{00000000-0005-0000-0000-000014000000}"/>
    <cellStyle name="20% - Accent5 2" xfId="27" xr:uid="{00000000-0005-0000-0000-000015000000}"/>
    <cellStyle name="20% - Accent5 3" xfId="28" xr:uid="{00000000-0005-0000-0000-000016000000}"/>
    <cellStyle name="20% - Accent6" xfId="29" xr:uid="{00000000-0005-0000-0000-000017000000}"/>
    <cellStyle name="20% - Accent6 2" xfId="30" xr:uid="{00000000-0005-0000-0000-000018000000}"/>
    <cellStyle name="20% - Accent6 3" xfId="31" xr:uid="{00000000-0005-0000-0000-000019000000}"/>
    <cellStyle name="20% - Accent6 4" xfId="32" xr:uid="{00000000-0005-0000-0000-00001A000000}"/>
    <cellStyle name="20% - Accent6_07_Economic 54 (6 Months)" xfId="33" xr:uid="{00000000-0005-0000-0000-00001B000000}"/>
    <cellStyle name="20% - ส่วนที่ถูกเน้น1 2" xfId="34" xr:uid="{00000000-0005-0000-0000-00001C000000}"/>
    <cellStyle name="20% - ส่วนที่ถูกเน้น1 2 2" xfId="35" xr:uid="{00000000-0005-0000-0000-00001D000000}"/>
    <cellStyle name="20% - ส่วนที่ถูกเน้น1 2 3" xfId="36" xr:uid="{00000000-0005-0000-0000-00001E000000}"/>
    <cellStyle name="20% - ส่วนที่ถูกเน้น1 2 4" xfId="37" xr:uid="{00000000-0005-0000-0000-00001F000000}"/>
    <cellStyle name="20% - ส่วนที่ถูกเน้น1 2_03_environment" xfId="38" xr:uid="{00000000-0005-0000-0000-000020000000}"/>
    <cellStyle name="20% - ส่วนที่ถูกเน้น1 3" xfId="39" xr:uid="{00000000-0005-0000-0000-000021000000}"/>
    <cellStyle name="20% - ส่วนที่ถูกเน้น1 3 2" xfId="40" xr:uid="{00000000-0005-0000-0000-000022000000}"/>
    <cellStyle name="20% - ส่วนที่ถูกเน้น1 4" xfId="41" xr:uid="{00000000-0005-0000-0000-000023000000}"/>
    <cellStyle name="20% - ส่วนที่ถูกเน้น1 4 2" xfId="42" xr:uid="{00000000-0005-0000-0000-000024000000}"/>
    <cellStyle name="20% - ส่วนที่ถูกเน้น2 2" xfId="43" xr:uid="{00000000-0005-0000-0000-000025000000}"/>
    <cellStyle name="20% - ส่วนที่ถูกเน้น2 2 2" xfId="44" xr:uid="{00000000-0005-0000-0000-000026000000}"/>
    <cellStyle name="20% - ส่วนที่ถูกเน้น2 2 3" xfId="45" xr:uid="{00000000-0005-0000-0000-000027000000}"/>
    <cellStyle name="20% - ส่วนที่ถูกเน้น2 2 4" xfId="46" xr:uid="{00000000-0005-0000-0000-000028000000}"/>
    <cellStyle name="20% - ส่วนที่ถูกเน้น2 2_03_environment" xfId="47" xr:uid="{00000000-0005-0000-0000-000029000000}"/>
    <cellStyle name="20% - ส่วนที่ถูกเน้น2 3" xfId="48" xr:uid="{00000000-0005-0000-0000-00002A000000}"/>
    <cellStyle name="20% - ส่วนที่ถูกเน้น2 3 2" xfId="49" xr:uid="{00000000-0005-0000-0000-00002B000000}"/>
    <cellStyle name="20% - ส่วนที่ถูกเน้น2 4" xfId="50" xr:uid="{00000000-0005-0000-0000-00002C000000}"/>
    <cellStyle name="20% - ส่วนที่ถูกเน้น2 4 2" xfId="51" xr:uid="{00000000-0005-0000-0000-00002D000000}"/>
    <cellStyle name="20% - ส่วนที่ถูกเน้น3 2" xfId="52" xr:uid="{00000000-0005-0000-0000-00002E000000}"/>
    <cellStyle name="20% - ส่วนที่ถูกเน้น3 2 2" xfId="53" xr:uid="{00000000-0005-0000-0000-00002F000000}"/>
    <cellStyle name="20% - ส่วนที่ถูกเน้น3 2 3" xfId="54" xr:uid="{00000000-0005-0000-0000-000030000000}"/>
    <cellStyle name="20% - ส่วนที่ถูกเน้น3 2 4" xfId="55" xr:uid="{00000000-0005-0000-0000-000031000000}"/>
    <cellStyle name="20% - ส่วนที่ถูกเน้น3 2_03_environment" xfId="56" xr:uid="{00000000-0005-0000-0000-000032000000}"/>
    <cellStyle name="20% - ส่วนที่ถูกเน้น3 3" xfId="57" xr:uid="{00000000-0005-0000-0000-000033000000}"/>
    <cellStyle name="20% - ส่วนที่ถูกเน้น3 3 2" xfId="58" xr:uid="{00000000-0005-0000-0000-000034000000}"/>
    <cellStyle name="20% - ส่วนที่ถูกเน้น3 4" xfId="59" xr:uid="{00000000-0005-0000-0000-000035000000}"/>
    <cellStyle name="20% - ส่วนที่ถูกเน้น3 4 2" xfId="60" xr:uid="{00000000-0005-0000-0000-000036000000}"/>
    <cellStyle name="20% - ส่วนที่ถูกเน้น4 2" xfId="61" xr:uid="{00000000-0005-0000-0000-000037000000}"/>
    <cellStyle name="20% - ส่วนที่ถูกเน้น4 2 2" xfId="62" xr:uid="{00000000-0005-0000-0000-000038000000}"/>
    <cellStyle name="20% - ส่วนที่ถูกเน้น4 2 3" xfId="63" xr:uid="{00000000-0005-0000-0000-000039000000}"/>
    <cellStyle name="20% - ส่วนที่ถูกเน้น4 2 4" xfId="64" xr:uid="{00000000-0005-0000-0000-00003A000000}"/>
    <cellStyle name="20% - ส่วนที่ถูกเน้น4 2_03_environment" xfId="65" xr:uid="{00000000-0005-0000-0000-00003B000000}"/>
    <cellStyle name="20% - ส่วนที่ถูกเน้น4 3" xfId="66" xr:uid="{00000000-0005-0000-0000-00003C000000}"/>
    <cellStyle name="20% - ส่วนที่ถูกเน้น4 3 2" xfId="67" xr:uid="{00000000-0005-0000-0000-00003D000000}"/>
    <cellStyle name="20% - ส่วนที่ถูกเน้น4 4" xfId="68" xr:uid="{00000000-0005-0000-0000-00003E000000}"/>
    <cellStyle name="20% - ส่วนที่ถูกเน้น4 4 2" xfId="69" xr:uid="{00000000-0005-0000-0000-00003F000000}"/>
    <cellStyle name="20% - ส่วนที่ถูกเน้น5 2" xfId="70" xr:uid="{00000000-0005-0000-0000-000040000000}"/>
    <cellStyle name="20% - ส่วนที่ถูกเน้น5 2 2" xfId="71" xr:uid="{00000000-0005-0000-0000-000041000000}"/>
    <cellStyle name="20% - ส่วนที่ถูกเน้น5 2 3" xfId="72" xr:uid="{00000000-0005-0000-0000-000042000000}"/>
    <cellStyle name="20% - ส่วนที่ถูกเน้น5 2 4" xfId="73" xr:uid="{00000000-0005-0000-0000-000043000000}"/>
    <cellStyle name="20% - ส่วนที่ถูกเน้น5 2_03_environment" xfId="74" xr:uid="{00000000-0005-0000-0000-000044000000}"/>
    <cellStyle name="20% - ส่วนที่ถูกเน้น5 3" xfId="75" xr:uid="{00000000-0005-0000-0000-000045000000}"/>
    <cellStyle name="20% - ส่วนที่ถูกเน้น5 3 2" xfId="76" xr:uid="{00000000-0005-0000-0000-000046000000}"/>
    <cellStyle name="20% - ส่วนที่ถูกเน้น5 4" xfId="77" xr:uid="{00000000-0005-0000-0000-000047000000}"/>
    <cellStyle name="20% - ส่วนที่ถูกเน้น5 4 2" xfId="78" xr:uid="{00000000-0005-0000-0000-000048000000}"/>
    <cellStyle name="20% - ส่วนที่ถูกเน้น6 2" xfId="79" xr:uid="{00000000-0005-0000-0000-000049000000}"/>
    <cellStyle name="20% - ส่วนที่ถูกเน้น6 2 2" xfId="80" xr:uid="{00000000-0005-0000-0000-00004A000000}"/>
    <cellStyle name="20% - ส่วนที่ถูกเน้น6 2 3" xfId="81" xr:uid="{00000000-0005-0000-0000-00004B000000}"/>
    <cellStyle name="20% - ส่วนที่ถูกเน้น6 2 4" xfId="82" xr:uid="{00000000-0005-0000-0000-00004C000000}"/>
    <cellStyle name="20% - ส่วนที่ถูกเน้น6 2_03_environment" xfId="83" xr:uid="{00000000-0005-0000-0000-00004D000000}"/>
    <cellStyle name="20% - ส่วนที่ถูกเน้น6 3" xfId="84" xr:uid="{00000000-0005-0000-0000-00004E000000}"/>
    <cellStyle name="20% - ส่วนที่ถูกเน้น6 3 2" xfId="85" xr:uid="{00000000-0005-0000-0000-00004F000000}"/>
    <cellStyle name="20% - ส่วนที่ถูกเน้น6 4" xfId="86" xr:uid="{00000000-0005-0000-0000-000050000000}"/>
    <cellStyle name="20% - ส่วนที่ถูกเน้น6 4 2" xfId="87" xr:uid="{00000000-0005-0000-0000-000051000000}"/>
    <cellStyle name="40% - Accent1" xfId="88" xr:uid="{00000000-0005-0000-0000-000052000000}"/>
    <cellStyle name="40% - Accent1 2" xfId="89" xr:uid="{00000000-0005-0000-0000-000053000000}"/>
    <cellStyle name="40% - Accent1 3" xfId="90" xr:uid="{00000000-0005-0000-0000-000054000000}"/>
    <cellStyle name="40% - Accent1 4" xfId="91" xr:uid="{00000000-0005-0000-0000-000055000000}"/>
    <cellStyle name="40% - Accent1_07_Economic 54 (6 Months)" xfId="92" xr:uid="{00000000-0005-0000-0000-000056000000}"/>
    <cellStyle name="40% - Accent2" xfId="93" xr:uid="{00000000-0005-0000-0000-000057000000}"/>
    <cellStyle name="40% - Accent2 2" xfId="94" xr:uid="{00000000-0005-0000-0000-000058000000}"/>
    <cellStyle name="40% - Accent2 3" xfId="95" xr:uid="{00000000-0005-0000-0000-000059000000}"/>
    <cellStyle name="40% - Accent3" xfId="96" xr:uid="{00000000-0005-0000-0000-00005A000000}"/>
    <cellStyle name="40% - Accent3 2" xfId="97" xr:uid="{00000000-0005-0000-0000-00005B000000}"/>
    <cellStyle name="40% - Accent3 3" xfId="98" xr:uid="{00000000-0005-0000-0000-00005C000000}"/>
    <cellStyle name="40% - Accent3 4" xfId="99" xr:uid="{00000000-0005-0000-0000-00005D000000}"/>
    <cellStyle name="40% - Accent3_07_Economic 54 (6 Months)" xfId="100" xr:uid="{00000000-0005-0000-0000-00005E000000}"/>
    <cellStyle name="40% - Accent4" xfId="101" xr:uid="{00000000-0005-0000-0000-00005F000000}"/>
    <cellStyle name="40% - Accent4 2" xfId="102" xr:uid="{00000000-0005-0000-0000-000060000000}"/>
    <cellStyle name="40% - Accent4 3" xfId="103" xr:uid="{00000000-0005-0000-0000-000061000000}"/>
    <cellStyle name="40% - Accent4 4" xfId="104" xr:uid="{00000000-0005-0000-0000-000062000000}"/>
    <cellStyle name="40% - Accent4_07_Economic 54 (6 Months)" xfId="105" xr:uid="{00000000-0005-0000-0000-000063000000}"/>
    <cellStyle name="40% - Accent5" xfId="106" xr:uid="{00000000-0005-0000-0000-000064000000}"/>
    <cellStyle name="40% - Accent5 2" xfId="107" xr:uid="{00000000-0005-0000-0000-000065000000}"/>
    <cellStyle name="40% - Accent5 3" xfId="108" xr:uid="{00000000-0005-0000-0000-000066000000}"/>
    <cellStyle name="40% - Accent6" xfId="109" xr:uid="{00000000-0005-0000-0000-000067000000}"/>
    <cellStyle name="40% - Accent6 2" xfId="110" xr:uid="{00000000-0005-0000-0000-000068000000}"/>
    <cellStyle name="40% - Accent6 3" xfId="111" xr:uid="{00000000-0005-0000-0000-000069000000}"/>
    <cellStyle name="40% - Accent6 4" xfId="112" xr:uid="{00000000-0005-0000-0000-00006A000000}"/>
    <cellStyle name="40% - Accent6_07_Economic 54 (6 Months)" xfId="113" xr:uid="{00000000-0005-0000-0000-00006B000000}"/>
    <cellStyle name="40% - ส่วนที่ถูกเน้น1 2" xfId="114" xr:uid="{00000000-0005-0000-0000-00006C000000}"/>
    <cellStyle name="40% - ส่วนที่ถูกเน้น1 2 2" xfId="115" xr:uid="{00000000-0005-0000-0000-00006D000000}"/>
    <cellStyle name="40% - ส่วนที่ถูกเน้น1 2 3" xfId="116" xr:uid="{00000000-0005-0000-0000-00006E000000}"/>
    <cellStyle name="40% - ส่วนที่ถูกเน้น1 2 4" xfId="117" xr:uid="{00000000-0005-0000-0000-00006F000000}"/>
    <cellStyle name="40% - ส่วนที่ถูกเน้น1 2_03_environment" xfId="118" xr:uid="{00000000-0005-0000-0000-000070000000}"/>
    <cellStyle name="40% - ส่วนที่ถูกเน้น1 3" xfId="119" xr:uid="{00000000-0005-0000-0000-000071000000}"/>
    <cellStyle name="40% - ส่วนที่ถูกเน้น1 3 2" xfId="120" xr:uid="{00000000-0005-0000-0000-000072000000}"/>
    <cellStyle name="40% - ส่วนที่ถูกเน้น1 4" xfId="121" xr:uid="{00000000-0005-0000-0000-000073000000}"/>
    <cellStyle name="40% - ส่วนที่ถูกเน้น1 4 2" xfId="122" xr:uid="{00000000-0005-0000-0000-000074000000}"/>
    <cellStyle name="40% - ส่วนที่ถูกเน้น2 2" xfId="123" xr:uid="{00000000-0005-0000-0000-000075000000}"/>
    <cellStyle name="40% - ส่วนที่ถูกเน้น2 2 2" xfId="124" xr:uid="{00000000-0005-0000-0000-000076000000}"/>
    <cellStyle name="40% - ส่วนที่ถูกเน้น2 2 3" xfId="125" xr:uid="{00000000-0005-0000-0000-000077000000}"/>
    <cellStyle name="40% - ส่วนที่ถูกเน้น2 2 4" xfId="126" xr:uid="{00000000-0005-0000-0000-000078000000}"/>
    <cellStyle name="40% - ส่วนที่ถูกเน้น2 2_03_environment" xfId="127" xr:uid="{00000000-0005-0000-0000-000079000000}"/>
    <cellStyle name="40% - ส่วนที่ถูกเน้น2 3" xfId="128" xr:uid="{00000000-0005-0000-0000-00007A000000}"/>
    <cellStyle name="40% - ส่วนที่ถูกเน้น2 3 2" xfId="129" xr:uid="{00000000-0005-0000-0000-00007B000000}"/>
    <cellStyle name="40% - ส่วนที่ถูกเน้น2 4" xfId="130" xr:uid="{00000000-0005-0000-0000-00007C000000}"/>
    <cellStyle name="40% - ส่วนที่ถูกเน้น2 4 2" xfId="131" xr:uid="{00000000-0005-0000-0000-00007D000000}"/>
    <cellStyle name="40% - ส่วนที่ถูกเน้น3 2" xfId="132" xr:uid="{00000000-0005-0000-0000-00007E000000}"/>
    <cellStyle name="40% - ส่วนที่ถูกเน้น3 2 2" xfId="133" xr:uid="{00000000-0005-0000-0000-00007F000000}"/>
    <cellStyle name="40% - ส่วนที่ถูกเน้น3 2 3" xfId="134" xr:uid="{00000000-0005-0000-0000-000080000000}"/>
    <cellStyle name="40% - ส่วนที่ถูกเน้น3 2 4" xfId="135" xr:uid="{00000000-0005-0000-0000-000081000000}"/>
    <cellStyle name="40% - ส่วนที่ถูกเน้น3 2_03_environment" xfId="136" xr:uid="{00000000-0005-0000-0000-000082000000}"/>
    <cellStyle name="40% - ส่วนที่ถูกเน้น3 3" xfId="137" xr:uid="{00000000-0005-0000-0000-000083000000}"/>
    <cellStyle name="40% - ส่วนที่ถูกเน้น3 3 2" xfId="138" xr:uid="{00000000-0005-0000-0000-000084000000}"/>
    <cellStyle name="40% - ส่วนที่ถูกเน้น3 4" xfId="139" xr:uid="{00000000-0005-0000-0000-000085000000}"/>
    <cellStyle name="40% - ส่วนที่ถูกเน้น3 4 2" xfId="140" xr:uid="{00000000-0005-0000-0000-000086000000}"/>
    <cellStyle name="40% - ส่วนที่ถูกเน้น4 2" xfId="141" xr:uid="{00000000-0005-0000-0000-000087000000}"/>
    <cellStyle name="40% - ส่วนที่ถูกเน้น4 2 2" xfId="142" xr:uid="{00000000-0005-0000-0000-000088000000}"/>
    <cellStyle name="40% - ส่วนที่ถูกเน้น4 2 3" xfId="143" xr:uid="{00000000-0005-0000-0000-000089000000}"/>
    <cellStyle name="40% - ส่วนที่ถูกเน้น4 2 4" xfId="144" xr:uid="{00000000-0005-0000-0000-00008A000000}"/>
    <cellStyle name="40% - ส่วนที่ถูกเน้น4 2_03_environment" xfId="145" xr:uid="{00000000-0005-0000-0000-00008B000000}"/>
    <cellStyle name="40% - ส่วนที่ถูกเน้น4 3" xfId="146" xr:uid="{00000000-0005-0000-0000-00008C000000}"/>
    <cellStyle name="40% - ส่วนที่ถูกเน้น4 3 2" xfId="147" xr:uid="{00000000-0005-0000-0000-00008D000000}"/>
    <cellStyle name="40% - ส่วนที่ถูกเน้น4 4" xfId="148" xr:uid="{00000000-0005-0000-0000-00008E000000}"/>
    <cellStyle name="40% - ส่วนที่ถูกเน้น4 4 2" xfId="149" xr:uid="{00000000-0005-0000-0000-00008F000000}"/>
    <cellStyle name="40% - ส่วนที่ถูกเน้น5 2" xfId="150" xr:uid="{00000000-0005-0000-0000-000090000000}"/>
    <cellStyle name="40% - ส่วนที่ถูกเน้น5 2 2" xfId="151" xr:uid="{00000000-0005-0000-0000-000091000000}"/>
    <cellStyle name="40% - ส่วนที่ถูกเน้น5 2 3" xfId="152" xr:uid="{00000000-0005-0000-0000-000092000000}"/>
    <cellStyle name="40% - ส่วนที่ถูกเน้น5 2 4" xfId="153" xr:uid="{00000000-0005-0000-0000-000093000000}"/>
    <cellStyle name="40% - ส่วนที่ถูกเน้น5 2_03_environment" xfId="154" xr:uid="{00000000-0005-0000-0000-000094000000}"/>
    <cellStyle name="40% - ส่วนที่ถูกเน้น5 3" xfId="155" xr:uid="{00000000-0005-0000-0000-000095000000}"/>
    <cellStyle name="40% - ส่วนที่ถูกเน้น5 3 2" xfId="156" xr:uid="{00000000-0005-0000-0000-000096000000}"/>
    <cellStyle name="40% - ส่วนที่ถูกเน้น5 4" xfId="157" xr:uid="{00000000-0005-0000-0000-000097000000}"/>
    <cellStyle name="40% - ส่วนที่ถูกเน้น5 4 2" xfId="158" xr:uid="{00000000-0005-0000-0000-000098000000}"/>
    <cellStyle name="40% - ส่วนที่ถูกเน้น6 2" xfId="159" xr:uid="{00000000-0005-0000-0000-000099000000}"/>
    <cellStyle name="40% - ส่วนที่ถูกเน้น6 2 2" xfId="160" xr:uid="{00000000-0005-0000-0000-00009A000000}"/>
    <cellStyle name="40% - ส่วนที่ถูกเน้น6 2 3" xfId="161" xr:uid="{00000000-0005-0000-0000-00009B000000}"/>
    <cellStyle name="40% - ส่วนที่ถูกเน้น6 2 4" xfId="162" xr:uid="{00000000-0005-0000-0000-00009C000000}"/>
    <cellStyle name="40% - ส่วนที่ถูกเน้น6 2_03_environment" xfId="163" xr:uid="{00000000-0005-0000-0000-00009D000000}"/>
    <cellStyle name="40% - ส่วนที่ถูกเน้น6 3" xfId="164" xr:uid="{00000000-0005-0000-0000-00009E000000}"/>
    <cellStyle name="40% - ส่วนที่ถูกเน้น6 3 2" xfId="165" xr:uid="{00000000-0005-0000-0000-00009F000000}"/>
    <cellStyle name="40% - ส่วนที่ถูกเน้น6 4" xfId="166" xr:uid="{00000000-0005-0000-0000-0000A0000000}"/>
    <cellStyle name="40% - ส่วนที่ถูกเน้น6 4 2" xfId="167" xr:uid="{00000000-0005-0000-0000-0000A1000000}"/>
    <cellStyle name="60% - Accent1" xfId="168" xr:uid="{00000000-0005-0000-0000-0000A2000000}"/>
    <cellStyle name="60% - Accent1 2" xfId="169" xr:uid="{00000000-0005-0000-0000-0000A3000000}"/>
    <cellStyle name="60% - Accent1 3" xfId="170" xr:uid="{00000000-0005-0000-0000-0000A4000000}"/>
    <cellStyle name="60% - Accent1 4" xfId="171" xr:uid="{00000000-0005-0000-0000-0000A5000000}"/>
    <cellStyle name="60% - Accent1_07_Economic 54 (6 Months)" xfId="172" xr:uid="{00000000-0005-0000-0000-0000A6000000}"/>
    <cellStyle name="60% - Accent2" xfId="173" xr:uid="{00000000-0005-0000-0000-0000A7000000}"/>
    <cellStyle name="60% - Accent2 2" xfId="174" xr:uid="{00000000-0005-0000-0000-0000A8000000}"/>
    <cellStyle name="60% - Accent2 3" xfId="175" xr:uid="{00000000-0005-0000-0000-0000A9000000}"/>
    <cellStyle name="60% - Accent3" xfId="176" xr:uid="{00000000-0005-0000-0000-0000AA000000}"/>
    <cellStyle name="60% - Accent3 2" xfId="177" xr:uid="{00000000-0005-0000-0000-0000AB000000}"/>
    <cellStyle name="60% - Accent3 3" xfId="178" xr:uid="{00000000-0005-0000-0000-0000AC000000}"/>
    <cellStyle name="60% - Accent3 4" xfId="179" xr:uid="{00000000-0005-0000-0000-0000AD000000}"/>
    <cellStyle name="60% - Accent3_07_Economic 54 (6 Months)" xfId="180" xr:uid="{00000000-0005-0000-0000-0000AE000000}"/>
    <cellStyle name="60% - Accent4" xfId="181" xr:uid="{00000000-0005-0000-0000-0000AF000000}"/>
    <cellStyle name="60% - Accent4 2" xfId="182" xr:uid="{00000000-0005-0000-0000-0000B0000000}"/>
    <cellStyle name="60% - Accent4 3" xfId="183" xr:uid="{00000000-0005-0000-0000-0000B1000000}"/>
    <cellStyle name="60% - Accent4 4" xfId="184" xr:uid="{00000000-0005-0000-0000-0000B2000000}"/>
    <cellStyle name="60% - Accent4_07_Economic 54 (6 Months)" xfId="185" xr:uid="{00000000-0005-0000-0000-0000B3000000}"/>
    <cellStyle name="60% - Accent5" xfId="186" xr:uid="{00000000-0005-0000-0000-0000B4000000}"/>
    <cellStyle name="60% - Accent5 2" xfId="187" xr:uid="{00000000-0005-0000-0000-0000B5000000}"/>
    <cellStyle name="60% - Accent5 3" xfId="188" xr:uid="{00000000-0005-0000-0000-0000B6000000}"/>
    <cellStyle name="60% - Accent6" xfId="189" xr:uid="{00000000-0005-0000-0000-0000B7000000}"/>
    <cellStyle name="60% - Accent6 2" xfId="190" xr:uid="{00000000-0005-0000-0000-0000B8000000}"/>
    <cellStyle name="60% - Accent6 3" xfId="191" xr:uid="{00000000-0005-0000-0000-0000B9000000}"/>
    <cellStyle name="60% - Accent6 4" xfId="192" xr:uid="{00000000-0005-0000-0000-0000BA000000}"/>
    <cellStyle name="60% - Accent6_07_Economic 54 (6 Months)" xfId="193" xr:uid="{00000000-0005-0000-0000-0000BB000000}"/>
    <cellStyle name="60% - ส่วนที่ถูกเน้น1 2" xfId="194" xr:uid="{00000000-0005-0000-0000-0000BC000000}"/>
    <cellStyle name="60% - ส่วนที่ถูกเน้น1 2 2" xfId="195" xr:uid="{00000000-0005-0000-0000-0000BD000000}"/>
    <cellStyle name="60% - ส่วนที่ถูกเน้น1 2 3" xfId="196" xr:uid="{00000000-0005-0000-0000-0000BE000000}"/>
    <cellStyle name="60% - ส่วนที่ถูกเน้น1 2 4" xfId="197" xr:uid="{00000000-0005-0000-0000-0000BF000000}"/>
    <cellStyle name="60% - ส่วนที่ถูกเน้น1 2_03_environment" xfId="198" xr:uid="{00000000-0005-0000-0000-0000C0000000}"/>
    <cellStyle name="60% - ส่วนที่ถูกเน้น1 3" xfId="199" xr:uid="{00000000-0005-0000-0000-0000C1000000}"/>
    <cellStyle name="60% - ส่วนที่ถูกเน้น1 3 2" xfId="200" xr:uid="{00000000-0005-0000-0000-0000C2000000}"/>
    <cellStyle name="60% - ส่วนที่ถูกเน้น1 4" xfId="201" xr:uid="{00000000-0005-0000-0000-0000C3000000}"/>
    <cellStyle name="60% - ส่วนที่ถูกเน้น1 4 2" xfId="202" xr:uid="{00000000-0005-0000-0000-0000C4000000}"/>
    <cellStyle name="60% - ส่วนที่ถูกเน้น2 2" xfId="203" xr:uid="{00000000-0005-0000-0000-0000C5000000}"/>
    <cellStyle name="60% - ส่วนที่ถูกเน้น2 2 2" xfId="204" xr:uid="{00000000-0005-0000-0000-0000C6000000}"/>
    <cellStyle name="60% - ส่วนที่ถูกเน้น2 2 3" xfId="205" xr:uid="{00000000-0005-0000-0000-0000C7000000}"/>
    <cellStyle name="60% - ส่วนที่ถูกเน้น2 2 4" xfId="206" xr:uid="{00000000-0005-0000-0000-0000C8000000}"/>
    <cellStyle name="60% - ส่วนที่ถูกเน้น2 2_03_environment" xfId="207" xr:uid="{00000000-0005-0000-0000-0000C9000000}"/>
    <cellStyle name="60% - ส่วนที่ถูกเน้น2 3" xfId="208" xr:uid="{00000000-0005-0000-0000-0000CA000000}"/>
    <cellStyle name="60% - ส่วนที่ถูกเน้น2 3 2" xfId="209" xr:uid="{00000000-0005-0000-0000-0000CB000000}"/>
    <cellStyle name="60% - ส่วนที่ถูกเน้น2 4" xfId="210" xr:uid="{00000000-0005-0000-0000-0000CC000000}"/>
    <cellStyle name="60% - ส่วนที่ถูกเน้น2 4 2" xfId="211" xr:uid="{00000000-0005-0000-0000-0000CD000000}"/>
    <cellStyle name="60% - ส่วนที่ถูกเน้น3 2" xfId="212" xr:uid="{00000000-0005-0000-0000-0000CE000000}"/>
    <cellStyle name="60% - ส่วนที่ถูกเน้น3 2 2" xfId="213" xr:uid="{00000000-0005-0000-0000-0000CF000000}"/>
    <cellStyle name="60% - ส่วนที่ถูกเน้น3 2 3" xfId="214" xr:uid="{00000000-0005-0000-0000-0000D0000000}"/>
    <cellStyle name="60% - ส่วนที่ถูกเน้น3 2 4" xfId="215" xr:uid="{00000000-0005-0000-0000-0000D1000000}"/>
    <cellStyle name="60% - ส่วนที่ถูกเน้น3 2_03_environment" xfId="216" xr:uid="{00000000-0005-0000-0000-0000D2000000}"/>
    <cellStyle name="60% - ส่วนที่ถูกเน้น3 3" xfId="217" xr:uid="{00000000-0005-0000-0000-0000D3000000}"/>
    <cellStyle name="60% - ส่วนที่ถูกเน้น3 3 2" xfId="218" xr:uid="{00000000-0005-0000-0000-0000D4000000}"/>
    <cellStyle name="60% - ส่วนที่ถูกเน้น3 4" xfId="219" xr:uid="{00000000-0005-0000-0000-0000D5000000}"/>
    <cellStyle name="60% - ส่วนที่ถูกเน้น3 4 2" xfId="220" xr:uid="{00000000-0005-0000-0000-0000D6000000}"/>
    <cellStyle name="60% - ส่วนที่ถูกเน้น4 2" xfId="221" xr:uid="{00000000-0005-0000-0000-0000D7000000}"/>
    <cellStyle name="60% - ส่วนที่ถูกเน้น4 2 2" xfId="222" xr:uid="{00000000-0005-0000-0000-0000D8000000}"/>
    <cellStyle name="60% - ส่วนที่ถูกเน้น4 2 3" xfId="223" xr:uid="{00000000-0005-0000-0000-0000D9000000}"/>
    <cellStyle name="60% - ส่วนที่ถูกเน้น4 2 4" xfId="224" xr:uid="{00000000-0005-0000-0000-0000DA000000}"/>
    <cellStyle name="60% - ส่วนที่ถูกเน้น4 2_03_environment" xfId="225" xr:uid="{00000000-0005-0000-0000-0000DB000000}"/>
    <cellStyle name="60% - ส่วนที่ถูกเน้น4 3" xfId="226" xr:uid="{00000000-0005-0000-0000-0000DC000000}"/>
    <cellStyle name="60% - ส่วนที่ถูกเน้น4 3 2" xfId="227" xr:uid="{00000000-0005-0000-0000-0000DD000000}"/>
    <cellStyle name="60% - ส่วนที่ถูกเน้น4 4" xfId="228" xr:uid="{00000000-0005-0000-0000-0000DE000000}"/>
    <cellStyle name="60% - ส่วนที่ถูกเน้น4 4 2" xfId="229" xr:uid="{00000000-0005-0000-0000-0000DF000000}"/>
    <cellStyle name="60% - ส่วนที่ถูกเน้น5 2" xfId="230" xr:uid="{00000000-0005-0000-0000-0000E0000000}"/>
    <cellStyle name="60% - ส่วนที่ถูกเน้น5 2 2" xfId="231" xr:uid="{00000000-0005-0000-0000-0000E1000000}"/>
    <cellStyle name="60% - ส่วนที่ถูกเน้น5 2 3" xfId="232" xr:uid="{00000000-0005-0000-0000-0000E2000000}"/>
    <cellStyle name="60% - ส่วนที่ถูกเน้น5 2 4" xfId="233" xr:uid="{00000000-0005-0000-0000-0000E3000000}"/>
    <cellStyle name="60% - ส่วนที่ถูกเน้น5 2_03_environment" xfId="234" xr:uid="{00000000-0005-0000-0000-0000E4000000}"/>
    <cellStyle name="60% - ส่วนที่ถูกเน้น5 3" xfId="235" xr:uid="{00000000-0005-0000-0000-0000E5000000}"/>
    <cellStyle name="60% - ส่วนที่ถูกเน้น5 3 2" xfId="236" xr:uid="{00000000-0005-0000-0000-0000E6000000}"/>
    <cellStyle name="60% - ส่วนที่ถูกเน้น5 4" xfId="237" xr:uid="{00000000-0005-0000-0000-0000E7000000}"/>
    <cellStyle name="60% - ส่วนที่ถูกเน้น5 4 2" xfId="238" xr:uid="{00000000-0005-0000-0000-0000E8000000}"/>
    <cellStyle name="60% - ส่วนที่ถูกเน้น6 2" xfId="239" xr:uid="{00000000-0005-0000-0000-0000E9000000}"/>
    <cellStyle name="60% - ส่วนที่ถูกเน้น6 2 2" xfId="240" xr:uid="{00000000-0005-0000-0000-0000EA000000}"/>
    <cellStyle name="60% - ส่วนที่ถูกเน้น6 2 3" xfId="241" xr:uid="{00000000-0005-0000-0000-0000EB000000}"/>
    <cellStyle name="60% - ส่วนที่ถูกเน้น6 2 4" xfId="242" xr:uid="{00000000-0005-0000-0000-0000EC000000}"/>
    <cellStyle name="60% - ส่วนที่ถูกเน้น6 2_03_environment" xfId="243" xr:uid="{00000000-0005-0000-0000-0000ED000000}"/>
    <cellStyle name="60% - ส่วนที่ถูกเน้น6 3" xfId="244" xr:uid="{00000000-0005-0000-0000-0000EE000000}"/>
    <cellStyle name="60% - ส่วนที่ถูกเน้น6 3 2" xfId="245" xr:uid="{00000000-0005-0000-0000-0000EF000000}"/>
    <cellStyle name="60% - ส่วนที่ถูกเน้น6 4" xfId="246" xr:uid="{00000000-0005-0000-0000-0000F0000000}"/>
    <cellStyle name="60% - ส่วนที่ถูกเน้น6 4 2" xfId="247" xr:uid="{00000000-0005-0000-0000-0000F1000000}"/>
    <cellStyle name="Accent1" xfId="248" xr:uid="{00000000-0005-0000-0000-0000F2000000}"/>
    <cellStyle name="Accent1 2" xfId="249" xr:uid="{00000000-0005-0000-0000-0000F3000000}"/>
    <cellStyle name="Accent1 3" xfId="250" xr:uid="{00000000-0005-0000-0000-0000F4000000}"/>
    <cellStyle name="Accent1 4" xfId="251" xr:uid="{00000000-0005-0000-0000-0000F5000000}"/>
    <cellStyle name="Accent1_07_Economic 54 (6 Months)" xfId="252" xr:uid="{00000000-0005-0000-0000-0000F6000000}"/>
    <cellStyle name="Accent2" xfId="253" xr:uid="{00000000-0005-0000-0000-0000F7000000}"/>
    <cellStyle name="Accent2 2" xfId="254" xr:uid="{00000000-0005-0000-0000-0000F8000000}"/>
    <cellStyle name="Accent2 3" xfId="255" xr:uid="{00000000-0005-0000-0000-0000F9000000}"/>
    <cellStyle name="Accent3" xfId="256" xr:uid="{00000000-0005-0000-0000-0000FA000000}"/>
    <cellStyle name="Accent3 2" xfId="257" xr:uid="{00000000-0005-0000-0000-0000FB000000}"/>
    <cellStyle name="Accent3 3" xfId="258" xr:uid="{00000000-0005-0000-0000-0000FC000000}"/>
    <cellStyle name="Accent4" xfId="259" xr:uid="{00000000-0005-0000-0000-0000FD000000}"/>
    <cellStyle name="Accent4 2" xfId="260" xr:uid="{00000000-0005-0000-0000-0000FE000000}"/>
    <cellStyle name="Accent4 3" xfId="261" xr:uid="{00000000-0005-0000-0000-0000FF000000}"/>
    <cellStyle name="Accent4 4" xfId="262" xr:uid="{00000000-0005-0000-0000-000000010000}"/>
    <cellStyle name="Accent4_07_Economic 54 (6 Months)" xfId="263" xr:uid="{00000000-0005-0000-0000-000001010000}"/>
    <cellStyle name="Accent5" xfId="264" xr:uid="{00000000-0005-0000-0000-000002010000}"/>
    <cellStyle name="Accent5 2" xfId="265" xr:uid="{00000000-0005-0000-0000-000003010000}"/>
    <cellStyle name="Accent5 3" xfId="266" xr:uid="{00000000-0005-0000-0000-000004010000}"/>
    <cellStyle name="Accent6" xfId="267" xr:uid="{00000000-0005-0000-0000-000005010000}"/>
    <cellStyle name="Accent6 2" xfId="268" xr:uid="{00000000-0005-0000-0000-000006010000}"/>
    <cellStyle name="Accent6 3" xfId="269" xr:uid="{00000000-0005-0000-0000-000007010000}"/>
    <cellStyle name="Bad" xfId="270" xr:uid="{00000000-0005-0000-0000-000008010000}"/>
    <cellStyle name="Bad 2" xfId="271" xr:uid="{00000000-0005-0000-0000-000009010000}"/>
    <cellStyle name="Bad 3" xfId="272" xr:uid="{00000000-0005-0000-0000-00000A010000}"/>
    <cellStyle name="Calculation" xfId="273" xr:uid="{00000000-0005-0000-0000-00000B010000}"/>
    <cellStyle name="Calculation 2" xfId="274" xr:uid="{00000000-0005-0000-0000-00000C010000}"/>
    <cellStyle name="Calculation 3" xfId="275" xr:uid="{00000000-0005-0000-0000-00000D010000}"/>
    <cellStyle name="Calculation 4" xfId="276" xr:uid="{00000000-0005-0000-0000-00000E010000}"/>
    <cellStyle name="Calculation_07_Economic 54 (6 Months)" xfId="277" xr:uid="{00000000-0005-0000-0000-00000F010000}"/>
    <cellStyle name="Check Cell" xfId="278" xr:uid="{00000000-0005-0000-0000-000010010000}"/>
    <cellStyle name="Check Cell 2" xfId="279" xr:uid="{00000000-0005-0000-0000-000011010000}"/>
    <cellStyle name="Check Cell 3" xfId="280" xr:uid="{00000000-0005-0000-0000-000012010000}"/>
    <cellStyle name="Comma 10" xfId="281" xr:uid="{00000000-0005-0000-0000-000013010000}"/>
    <cellStyle name="Comma 11" xfId="282" xr:uid="{00000000-0005-0000-0000-000014010000}"/>
    <cellStyle name="Comma 11 2" xfId="283" xr:uid="{00000000-0005-0000-0000-000015010000}"/>
    <cellStyle name="Comma 12" xfId="284" xr:uid="{00000000-0005-0000-0000-000016010000}"/>
    <cellStyle name="Comma 13" xfId="285" xr:uid="{00000000-0005-0000-0000-000017010000}"/>
    <cellStyle name="Comma 14" xfId="286" xr:uid="{00000000-0005-0000-0000-000018010000}"/>
    <cellStyle name="Comma 14 2" xfId="287" xr:uid="{00000000-0005-0000-0000-000019010000}"/>
    <cellStyle name="Comma 14 3" xfId="288" xr:uid="{00000000-0005-0000-0000-00001A010000}"/>
    <cellStyle name="Comma 2" xfId="289" xr:uid="{00000000-0005-0000-0000-00001B010000}"/>
    <cellStyle name="Comma 2 2" xfId="290" xr:uid="{00000000-0005-0000-0000-00001C010000}"/>
    <cellStyle name="Comma 2 2 2" xfId="291" xr:uid="{00000000-0005-0000-0000-00001D010000}"/>
    <cellStyle name="Comma 2 3" xfId="292" xr:uid="{00000000-0005-0000-0000-00001E010000}"/>
    <cellStyle name="Comma 2 4" xfId="293" xr:uid="{00000000-0005-0000-0000-00001F010000}"/>
    <cellStyle name="Comma 2 5" xfId="294" xr:uid="{00000000-0005-0000-0000-000020010000}"/>
    <cellStyle name="Comma 2_03_environment" xfId="295" xr:uid="{00000000-0005-0000-0000-000021010000}"/>
    <cellStyle name="Comma 3" xfId="296" xr:uid="{00000000-0005-0000-0000-000022010000}"/>
    <cellStyle name="Comma 4" xfId="297" xr:uid="{00000000-0005-0000-0000-000023010000}"/>
    <cellStyle name="Comma 5" xfId="298" xr:uid="{00000000-0005-0000-0000-000024010000}"/>
    <cellStyle name="Comma 6" xfId="299" xr:uid="{00000000-0005-0000-0000-000025010000}"/>
    <cellStyle name="Comma 7" xfId="300" xr:uid="{00000000-0005-0000-0000-000026010000}"/>
    <cellStyle name="Comma 8" xfId="301" xr:uid="{00000000-0005-0000-0000-000027010000}"/>
    <cellStyle name="Comma 9" xfId="302" xr:uid="{00000000-0005-0000-0000-000028010000}"/>
    <cellStyle name="Comma 9 2" xfId="303" xr:uid="{00000000-0005-0000-0000-000029010000}"/>
    <cellStyle name="Explanatory Text" xfId="304" xr:uid="{00000000-0005-0000-0000-00002A010000}"/>
    <cellStyle name="Explanatory Text 2" xfId="305" xr:uid="{00000000-0005-0000-0000-00002B010000}"/>
    <cellStyle name="Explanatory Text 3" xfId="306" xr:uid="{00000000-0005-0000-0000-00002C010000}"/>
    <cellStyle name="Good" xfId="307" xr:uid="{00000000-0005-0000-0000-00002D010000}"/>
    <cellStyle name="Good 2" xfId="308" xr:uid="{00000000-0005-0000-0000-00002E010000}"/>
    <cellStyle name="Good 3" xfId="309" xr:uid="{00000000-0005-0000-0000-00002F010000}"/>
    <cellStyle name="Heading 1" xfId="310" xr:uid="{00000000-0005-0000-0000-000030010000}"/>
    <cellStyle name="Heading 1 2" xfId="311" xr:uid="{00000000-0005-0000-0000-000031010000}"/>
    <cellStyle name="Heading 1 3" xfId="312" xr:uid="{00000000-0005-0000-0000-000032010000}"/>
    <cellStyle name="Heading 1 4" xfId="313" xr:uid="{00000000-0005-0000-0000-000033010000}"/>
    <cellStyle name="Heading 1_07_Economic 54 (6 Months)" xfId="314" xr:uid="{00000000-0005-0000-0000-000034010000}"/>
    <cellStyle name="Heading 2" xfId="315" xr:uid="{00000000-0005-0000-0000-000035010000}"/>
    <cellStyle name="Heading 2 2" xfId="316" xr:uid="{00000000-0005-0000-0000-000036010000}"/>
    <cellStyle name="Heading 2 3" xfId="317" xr:uid="{00000000-0005-0000-0000-000037010000}"/>
    <cellStyle name="Heading 2 4" xfId="318" xr:uid="{00000000-0005-0000-0000-000038010000}"/>
    <cellStyle name="Heading 2_07_Economic 54 (6 Months)" xfId="319" xr:uid="{00000000-0005-0000-0000-000039010000}"/>
    <cellStyle name="Heading 3" xfId="320" xr:uid="{00000000-0005-0000-0000-00003A010000}"/>
    <cellStyle name="Heading 3 2" xfId="321" xr:uid="{00000000-0005-0000-0000-00003B010000}"/>
    <cellStyle name="Heading 3 3" xfId="322" xr:uid="{00000000-0005-0000-0000-00003C010000}"/>
    <cellStyle name="Heading 3 4" xfId="323" xr:uid="{00000000-0005-0000-0000-00003D010000}"/>
    <cellStyle name="Heading 3_07_Economic 54 (6 Months)" xfId="324" xr:uid="{00000000-0005-0000-0000-00003E010000}"/>
    <cellStyle name="Heading 4" xfId="325" xr:uid="{00000000-0005-0000-0000-00003F010000}"/>
    <cellStyle name="Heading 4 2" xfId="326" xr:uid="{00000000-0005-0000-0000-000040010000}"/>
    <cellStyle name="Heading 4 3" xfId="327" xr:uid="{00000000-0005-0000-0000-000041010000}"/>
    <cellStyle name="Heading 4 4" xfId="328" xr:uid="{00000000-0005-0000-0000-000042010000}"/>
    <cellStyle name="Heading 4_07_Economic 54 (6 Months)" xfId="329" xr:uid="{00000000-0005-0000-0000-000043010000}"/>
    <cellStyle name="Hyperlink" xfId="3" builtinId="8"/>
    <cellStyle name="Hyperlink 2" xfId="330" xr:uid="{00000000-0005-0000-0000-000045010000}"/>
    <cellStyle name="Input" xfId="331" xr:uid="{00000000-0005-0000-0000-000046010000}"/>
    <cellStyle name="Input 2" xfId="332" xr:uid="{00000000-0005-0000-0000-000047010000}"/>
    <cellStyle name="Input 3" xfId="333" xr:uid="{00000000-0005-0000-0000-000048010000}"/>
    <cellStyle name="Input 4" xfId="334" xr:uid="{00000000-0005-0000-0000-000049010000}"/>
    <cellStyle name="Input_07_Economic 54 (6 Months)" xfId="335" xr:uid="{00000000-0005-0000-0000-00004A010000}"/>
    <cellStyle name="Linked Cell" xfId="336" xr:uid="{00000000-0005-0000-0000-00004B010000}"/>
    <cellStyle name="Linked Cell 2" xfId="337" xr:uid="{00000000-0005-0000-0000-00004C010000}"/>
    <cellStyle name="Linked Cell 3" xfId="338" xr:uid="{00000000-0005-0000-0000-00004D010000}"/>
    <cellStyle name="Neutral" xfId="339" xr:uid="{00000000-0005-0000-0000-00004E010000}"/>
    <cellStyle name="Neutral 2" xfId="340" xr:uid="{00000000-0005-0000-0000-00004F010000}"/>
    <cellStyle name="Neutral 3" xfId="341" xr:uid="{00000000-0005-0000-0000-000050010000}"/>
    <cellStyle name="Normal 2" xfId="342" xr:uid="{00000000-0005-0000-0000-000051010000}"/>
    <cellStyle name="Normal 3" xfId="343" xr:uid="{00000000-0005-0000-0000-000052010000}"/>
    <cellStyle name="Normal 3 2" xfId="344" xr:uid="{00000000-0005-0000-0000-000053010000}"/>
    <cellStyle name="Normal 4" xfId="345" xr:uid="{00000000-0005-0000-0000-000054010000}"/>
    <cellStyle name="Normal 5" xfId="346" xr:uid="{00000000-0005-0000-0000-000055010000}"/>
    <cellStyle name="Normal 6" xfId="347" xr:uid="{00000000-0005-0000-0000-000056010000}"/>
    <cellStyle name="Normal 7" xfId="348" xr:uid="{00000000-0005-0000-0000-000057010000}"/>
    <cellStyle name="Normal 8" xfId="349" xr:uid="{00000000-0005-0000-0000-000058010000}"/>
    <cellStyle name="Normal 8 2" xfId="350" xr:uid="{00000000-0005-0000-0000-000059010000}"/>
    <cellStyle name="Normal 8 3" xfId="351" xr:uid="{00000000-0005-0000-0000-00005A010000}"/>
    <cellStyle name="Normal_3Environment-50 2" xfId="352" xr:uid="{00000000-0005-0000-0000-00005B010000}"/>
    <cellStyle name="Note" xfId="353" xr:uid="{00000000-0005-0000-0000-00005C010000}"/>
    <cellStyle name="Note 2" xfId="354" xr:uid="{00000000-0005-0000-0000-00005D010000}"/>
    <cellStyle name="Note 2 2" xfId="355" xr:uid="{00000000-0005-0000-0000-00005E010000}"/>
    <cellStyle name="Note 2 3" xfId="356" xr:uid="{00000000-0005-0000-0000-00005F010000}"/>
    <cellStyle name="Note 3" xfId="357" xr:uid="{00000000-0005-0000-0000-000060010000}"/>
    <cellStyle name="Note 4" xfId="358" xr:uid="{00000000-0005-0000-0000-000061010000}"/>
    <cellStyle name="Note 5" xfId="359" xr:uid="{00000000-0005-0000-0000-000062010000}"/>
    <cellStyle name="Output" xfId="360" xr:uid="{00000000-0005-0000-0000-000063010000}"/>
    <cellStyle name="Output 2" xfId="361" xr:uid="{00000000-0005-0000-0000-000064010000}"/>
    <cellStyle name="Output 3" xfId="362" xr:uid="{00000000-0005-0000-0000-000065010000}"/>
    <cellStyle name="Output 4" xfId="363" xr:uid="{00000000-0005-0000-0000-000066010000}"/>
    <cellStyle name="Output_07_Economic 54 (6 Months)" xfId="364" xr:uid="{00000000-0005-0000-0000-000067010000}"/>
    <cellStyle name="Style 1" xfId="365" xr:uid="{00000000-0005-0000-0000-000068010000}"/>
    <cellStyle name="Title" xfId="366" xr:uid="{00000000-0005-0000-0000-000069010000}"/>
    <cellStyle name="Title 2" xfId="367" xr:uid="{00000000-0005-0000-0000-00006A010000}"/>
    <cellStyle name="Title 3" xfId="368" xr:uid="{00000000-0005-0000-0000-00006B010000}"/>
    <cellStyle name="Title 4" xfId="369" xr:uid="{00000000-0005-0000-0000-00006C010000}"/>
    <cellStyle name="Title_07_Economic 54 (6 Months)" xfId="370" xr:uid="{00000000-0005-0000-0000-00006D010000}"/>
    <cellStyle name="Total" xfId="371" xr:uid="{00000000-0005-0000-0000-00006E010000}"/>
    <cellStyle name="Total 2" xfId="372" xr:uid="{00000000-0005-0000-0000-00006F010000}"/>
    <cellStyle name="Total 3" xfId="373" xr:uid="{00000000-0005-0000-0000-000070010000}"/>
    <cellStyle name="Total 4" xfId="374" xr:uid="{00000000-0005-0000-0000-000071010000}"/>
    <cellStyle name="Total_07_Economic 54 (6 Months)" xfId="375" xr:uid="{00000000-0005-0000-0000-000072010000}"/>
    <cellStyle name="Warning Text" xfId="376" xr:uid="{00000000-0005-0000-0000-000073010000}"/>
    <cellStyle name="Warning Text 2" xfId="377" xr:uid="{00000000-0005-0000-0000-000074010000}"/>
    <cellStyle name="Warning Text 3" xfId="378" xr:uid="{00000000-0005-0000-0000-000075010000}"/>
    <cellStyle name="การคำนวณ 2" xfId="492" xr:uid="{00000000-0005-0000-0000-0000E7010000}"/>
    <cellStyle name="การคำนวณ 2 2" xfId="493" xr:uid="{00000000-0005-0000-0000-0000E8010000}"/>
    <cellStyle name="การคำนวณ 2 3" xfId="494" xr:uid="{00000000-0005-0000-0000-0000E9010000}"/>
    <cellStyle name="การคำนวณ 2 4" xfId="495" xr:uid="{00000000-0005-0000-0000-0000EA010000}"/>
    <cellStyle name="การคำนวณ 2_03_environment" xfId="496" xr:uid="{00000000-0005-0000-0000-0000EB010000}"/>
    <cellStyle name="การคำนวณ 3" xfId="497" xr:uid="{00000000-0005-0000-0000-0000EC010000}"/>
    <cellStyle name="การคำนวณ 3 2" xfId="498" xr:uid="{00000000-0005-0000-0000-0000ED010000}"/>
    <cellStyle name="การคำนวณ 4" xfId="499" xr:uid="{00000000-0005-0000-0000-0000EE010000}"/>
    <cellStyle name="การคำนวณ 4 2" xfId="500" xr:uid="{00000000-0005-0000-0000-0000EF010000}"/>
    <cellStyle name="ข้อความเตือน 2" xfId="501" xr:uid="{00000000-0005-0000-0000-0000F0010000}"/>
    <cellStyle name="ข้อความเตือน 2 2" xfId="502" xr:uid="{00000000-0005-0000-0000-0000F1010000}"/>
    <cellStyle name="ข้อความเตือน 2 3" xfId="503" xr:uid="{00000000-0005-0000-0000-0000F2010000}"/>
    <cellStyle name="ข้อความเตือน 2 4" xfId="504" xr:uid="{00000000-0005-0000-0000-0000F3010000}"/>
    <cellStyle name="ข้อความเตือน 2_03_environment" xfId="505" xr:uid="{00000000-0005-0000-0000-0000F4010000}"/>
    <cellStyle name="ข้อความเตือน 3" xfId="506" xr:uid="{00000000-0005-0000-0000-0000F5010000}"/>
    <cellStyle name="ข้อความเตือน 3 2" xfId="507" xr:uid="{00000000-0005-0000-0000-0000F6010000}"/>
    <cellStyle name="ข้อความเตือน 4" xfId="508" xr:uid="{00000000-0005-0000-0000-0000F7010000}"/>
    <cellStyle name="ข้อความเตือน 4 2" xfId="509" xr:uid="{00000000-0005-0000-0000-0000F8010000}"/>
    <cellStyle name="ข้อความอธิบาย 2" xfId="510" xr:uid="{00000000-0005-0000-0000-0000F9010000}"/>
    <cellStyle name="ข้อความอธิบาย 2 2" xfId="511" xr:uid="{00000000-0005-0000-0000-0000FA010000}"/>
    <cellStyle name="ข้อความอธิบาย 2 3" xfId="512" xr:uid="{00000000-0005-0000-0000-0000FB010000}"/>
    <cellStyle name="ข้อความอธิบาย 2 4" xfId="513" xr:uid="{00000000-0005-0000-0000-0000FC010000}"/>
    <cellStyle name="ข้อความอธิบาย 2_03_environment" xfId="514" xr:uid="{00000000-0005-0000-0000-0000FD010000}"/>
    <cellStyle name="ข้อความอธิบาย 3" xfId="515" xr:uid="{00000000-0005-0000-0000-0000FE010000}"/>
    <cellStyle name="ข้อความอธิบาย 3 2" xfId="516" xr:uid="{00000000-0005-0000-0000-0000FF010000}"/>
    <cellStyle name="ข้อความอธิบาย 4" xfId="517" xr:uid="{00000000-0005-0000-0000-000000020000}"/>
    <cellStyle name="ข้อความอธิบาย 4 2" xfId="518" xr:uid="{00000000-0005-0000-0000-000001020000}"/>
    <cellStyle name="เครื่องหมายจุลภาค 10" xfId="379" xr:uid="{00000000-0005-0000-0000-000076010000}"/>
    <cellStyle name="เครื่องหมายจุลภาค 11" xfId="380" xr:uid="{00000000-0005-0000-0000-000077010000}"/>
    <cellStyle name="เครื่องหมายจุลภาค 11 2" xfId="381" xr:uid="{00000000-0005-0000-0000-000078010000}"/>
    <cellStyle name="เครื่องหมายจุลภาค 12" xfId="382" xr:uid="{00000000-0005-0000-0000-000079010000}"/>
    <cellStyle name="เครื่องหมายจุลภาค 13" xfId="383" xr:uid="{00000000-0005-0000-0000-00007A010000}"/>
    <cellStyle name="เครื่องหมายจุลภาค 13 2" xfId="384" xr:uid="{00000000-0005-0000-0000-00007B010000}"/>
    <cellStyle name="เครื่องหมายจุลภาค 13 3" xfId="385" xr:uid="{00000000-0005-0000-0000-00007C010000}"/>
    <cellStyle name="เครื่องหมายจุลภาค 13 3 2" xfId="386" xr:uid="{00000000-0005-0000-0000-00007D010000}"/>
    <cellStyle name="เครื่องหมายจุลภาค 2" xfId="387" xr:uid="{00000000-0005-0000-0000-00007E010000}"/>
    <cellStyle name="เครื่องหมายจุลภาค 2 2" xfId="388" xr:uid="{00000000-0005-0000-0000-00007F010000}"/>
    <cellStyle name="เครื่องหมายจุลภาค 2 2 2" xfId="389" xr:uid="{00000000-0005-0000-0000-000080010000}"/>
    <cellStyle name="เครื่องหมายจุลภาค 2 3" xfId="390" xr:uid="{00000000-0005-0000-0000-000081010000}"/>
    <cellStyle name="เครื่องหมายจุลภาค 2 3 2" xfId="391" xr:uid="{00000000-0005-0000-0000-000082010000}"/>
    <cellStyle name="เครื่องหมายจุลภาค 2 3 3" xfId="392" xr:uid="{00000000-0005-0000-0000-000083010000}"/>
    <cellStyle name="เครื่องหมายจุลภาค 2 4" xfId="393" xr:uid="{00000000-0005-0000-0000-000084010000}"/>
    <cellStyle name="เครื่องหมายจุลภาค 2 5" xfId="394" xr:uid="{00000000-0005-0000-0000-000085010000}"/>
    <cellStyle name="เครื่องหมายจุลภาค 2 6" xfId="395" xr:uid="{00000000-0005-0000-0000-000086010000}"/>
    <cellStyle name="เครื่องหมายจุลภาค 2_03_environment" xfId="396" xr:uid="{00000000-0005-0000-0000-000087010000}"/>
    <cellStyle name="เครื่องหมายจุลภาค 3" xfId="397" xr:uid="{00000000-0005-0000-0000-000088010000}"/>
    <cellStyle name="เครื่องหมายจุลภาค 3 2" xfId="398" xr:uid="{00000000-0005-0000-0000-000089010000}"/>
    <cellStyle name="เครื่องหมายจุลภาค 3 2 2" xfId="399" xr:uid="{00000000-0005-0000-0000-00008A010000}"/>
    <cellStyle name="เครื่องหมายจุลภาค 3 3" xfId="400" xr:uid="{00000000-0005-0000-0000-00008B010000}"/>
    <cellStyle name="เครื่องหมายจุลภาค 3 4" xfId="401" xr:uid="{00000000-0005-0000-0000-00008C010000}"/>
    <cellStyle name="เครื่องหมายจุลภาค 3 4 2" xfId="402" xr:uid="{00000000-0005-0000-0000-00008D010000}"/>
    <cellStyle name="เครื่องหมายจุลภาค 3 4 3" xfId="403" xr:uid="{00000000-0005-0000-0000-00008E010000}"/>
    <cellStyle name="เครื่องหมายจุลภาค 3 4 4" xfId="404" xr:uid="{00000000-0005-0000-0000-00008F010000}"/>
    <cellStyle name="เครื่องหมายจุลภาค 3 4 4 2" xfId="405" xr:uid="{00000000-0005-0000-0000-000090010000}"/>
    <cellStyle name="เครื่องหมายจุลภาค 4" xfId="406" xr:uid="{00000000-0005-0000-0000-000091010000}"/>
    <cellStyle name="เครื่องหมายจุลภาค 4 2" xfId="407" xr:uid="{00000000-0005-0000-0000-000092010000}"/>
    <cellStyle name="เครื่องหมายจุลภาค 4 2 2" xfId="408" xr:uid="{00000000-0005-0000-0000-000093010000}"/>
    <cellStyle name="เครื่องหมายจุลภาค 4 2 3" xfId="409" xr:uid="{00000000-0005-0000-0000-000094010000}"/>
    <cellStyle name="เครื่องหมายจุลภาค 4 3" xfId="410" xr:uid="{00000000-0005-0000-0000-000095010000}"/>
    <cellStyle name="เครื่องหมายจุลภาค 5" xfId="411" xr:uid="{00000000-0005-0000-0000-000096010000}"/>
    <cellStyle name="เครื่องหมายจุลภาค 5 2" xfId="412" xr:uid="{00000000-0005-0000-0000-000097010000}"/>
    <cellStyle name="เครื่องหมายจุลภาค 5 2 2" xfId="413" xr:uid="{00000000-0005-0000-0000-000098010000}"/>
    <cellStyle name="เครื่องหมายจุลภาค 5 2 2 2" xfId="414" xr:uid="{00000000-0005-0000-0000-000099010000}"/>
    <cellStyle name="เครื่องหมายจุลภาค 5 2 2 3" xfId="415" xr:uid="{00000000-0005-0000-0000-00009A010000}"/>
    <cellStyle name="เครื่องหมายจุลภาค 5 2 3" xfId="416" xr:uid="{00000000-0005-0000-0000-00009B010000}"/>
    <cellStyle name="เครื่องหมายจุลภาค 5 2 4" xfId="417" xr:uid="{00000000-0005-0000-0000-00009C010000}"/>
    <cellStyle name="เครื่องหมายจุลภาค 5 2 5" xfId="418" xr:uid="{00000000-0005-0000-0000-00009D010000}"/>
    <cellStyle name="เครื่องหมายจุลภาค 5 3" xfId="419" xr:uid="{00000000-0005-0000-0000-00009E010000}"/>
    <cellStyle name="เครื่องหมายจุลภาค 5 3 2" xfId="420" xr:uid="{00000000-0005-0000-0000-00009F010000}"/>
    <cellStyle name="เครื่องหมายจุลภาค 5 3 3" xfId="421" xr:uid="{00000000-0005-0000-0000-0000A0010000}"/>
    <cellStyle name="เครื่องหมายจุลภาค 5 4" xfId="422" xr:uid="{00000000-0005-0000-0000-0000A1010000}"/>
    <cellStyle name="เครื่องหมายจุลภาค 5 5" xfId="423" xr:uid="{00000000-0005-0000-0000-0000A2010000}"/>
    <cellStyle name="เครื่องหมายจุลภาค 6" xfId="424" xr:uid="{00000000-0005-0000-0000-0000A3010000}"/>
    <cellStyle name="เครื่องหมายจุลภาค 6 2" xfId="425" xr:uid="{00000000-0005-0000-0000-0000A4010000}"/>
    <cellStyle name="เครื่องหมายจุลภาค 6 3" xfId="426" xr:uid="{00000000-0005-0000-0000-0000A5010000}"/>
    <cellStyle name="เครื่องหมายจุลภาค 6 4" xfId="427" xr:uid="{00000000-0005-0000-0000-0000A6010000}"/>
    <cellStyle name="เครื่องหมายจุลภาค 7" xfId="428" xr:uid="{00000000-0005-0000-0000-0000A7010000}"/>
    <cellStyle name="เครื่องหมายจุลภาค 7 2" xfId="429" xr:uid="{00000000-0005-0000-0000-0000A8010000}"/>
    <cellStyle name="เครื่องหมายจุลภาค 7 2 2" xfId="430" xr:uid="{00000000-0005-0000-0000-0000A9010000}"/>
    <cellStyle name="เครื่องหมายจุลภาค 7 2 3" xfId="431" xr:uid="{00000000-0005-0000-0000-0000AA010000}"/>
    <cellStyle name="เครื่องหมายจุลภาค 7 3" xfId="432" xr:uid="{00000000-0005-0000-0000-0000AB010000}"/>
    <cellStyle name="เครื่องหมายจุลภาค 7 4" xfId="433" xr:uid="{00000000-0005-0000-0000-0000AC010000}"/>
    <cellStyle name="เครื่องหมายจุลภาค 7 5" xfId="434" xr:uid="{00000000-0005-0000-0000-0000AD010000}"/>
    <cellStyle name="เครื่องหมายจุลภาค 8" xfId="435" xr:uid="{00000000-0005-0000-0000-0000AE010000}"/>
    <cellStyle name="เครื่องหมายจุลภาค 8 2" xfId="436" xr:uid="{00000000-0005-0000-0000-0000AF010000}"/>
    <cellStyle name="เครื่องหมายจุลภาค 8 2 2" xfId="437" xr:uid="{00000000-0005-0000-0000-0000B0010000}"/>
    <cellStyle name="เครื่องหมายจุลภาค 8 3" xfId="438" xr:uid="{00000000-0005-0000-0000-0000B1010000}"/>
    <cellStyle name="เครื่องหมายจุลภาค 8 4" xfId="439" xr:uid="{00000000-0005-0000-0000-0000B2010000}"/>
    <cellStyle name="เครื่องหมายจุลภาค 8 5" xfId="440" xr:uid="{00000000-0005-0000-0000-0000B3010000}"/>
    <cellStyle name="เครื่องหมายจุลภาค 9" xfId="441" xr:uid="{00000000-0005-0000-0000-0000B4010000}"/>
    <cellStyle name="เครื่องหมายจุลภาค 9 2" xfId="442" xr:uid="{00000000-0005-0000-0000-0000B5010000}"/>
    <cellStyle name="เครื่องหมายสกุลเงิน 2" xfId="443" xr:uid="{00000000-0005-0000-0000-0000B6010000}"/>
    <cellStyle name="เครื่องหมายสกุลเงิน 2 2" xfId="444" xr:uid="{00000000-0005-0000-0000-0000B7010000}"/>
    <cellStyle name="เครื่องหมายสกุลเงิน 2 2 2" xfId="445" xr:uid="{00000000-0005-0000-0000-0000B8010000}"/>
    <cellStyle name="เครื่องหมายสกุลเงิน 2 3" xfId="446" xr:uid="{00000000-0005-0000-0000-0000B9010000}"/>
    <cellStyle name="เครื่องหมายสกุลเงิน 3" xfId="447" xr:uid="{00000000-0005-0000-0000-0000BA010000}"/>
    <cellStyle name="ชื่อเรื่อง 2" xfId="519" xr:uid="{00000000-0005-0000-0000-000002020000}"/>
    <cellStyle name="ชื่อเรื่อง 2 2" xfId="520" xr:uid="{00000000-0005-0000-0000-000003020000}"/>
    <cellStyle name="ชื่อเรื่อง 2 3" xfId="521" xr:uid="{00000000-0005-0000-0000-000004020000}"/>
    <cellStyle name="ชื่อเรื่อง 3" xfId="522" xr:uid="{00000000-0005-0000-0000-000005020000}"/>
    <cellStyle name="เชื่อมโยงหลายมิติ" xfId="448" xr:uid="{00000000-0005-0000-0000-0000BB010000}"/>
    <cellStyle name="เชื่อมโยงหลายมิติ 2" xfId="449" xr:uid="{00000000-0005-0000-0000-0000BC010000}"/>
    <cellStyle name="เชื่อมโยงหลายมิติ 2 2" xfId="450" xr:uid="{00000000-0005-0000-0000-0000BD010000}"/>
    <cellStyle name="เชื่อมโยงหลายมิติ 3" xfId="451" xr:uid="{00000000-0005-0000-0000-0000BE010000}"/>
    <cellStyle name="เชื่อมโยงหลายมิติ_01_ด้านการบริหารจัดการ" xfId="452" xr:uid="{00000000-0005-0000-0000-0000BF010000}"/>
    <cellStyle name="เซลล์ตรวจสอบ 2" xfId="453" xr:uid="{00000000-0005-0000-0000-0000C0010000}"/>
    <cellStyle name="เซลล์ตรวจสอบ 2 2" xfId="454" xr:uid="{00000000-0005-0000-0000-0000C1010000}"/>
    <cellStyle name="เซลล์ตรวจสอบ 2 3" xfId="455" xr:uid="{00000000-0005-0000-0000-0000C2010000}"/>
    <cellStyle name="เซลล์ตรวจสอบ 2 4" xfId="456" xr:uid="{00000000-0005-0000-0000-0000C3010000}"/>
    <cellStyle name="เซลล์ตรวจสอบ 2_03_environment" xfId="457" xr:uid="{00000000-0005-0000-0000-0000C4010000}"/>
    <cellStyle name="เซลล์ตรวจสอบ 3" xfId="458" xr:uid="{00000000-0005-0000-0000-0000C5010000}"/>
    <cellStyle name="เซลล์ตรวจสอบ 3 2" xfId="459" xr:uid="{00000000-0005-0000-0000-0000C6010000}"/>
    <cellStyle name="เซลล์ตรวจสอบ 4" xfId="460" xr:uid="{00000000-0005-0000-0000-0000C7010000}"/>
    <cellStyle name="เซลล์ตรวจสอบ 4 2" xfId="461" xr:uid="{00000000-0005-0000-0000-0000C8010000}"/>
    <cellStyle name="เซลล์ที่มีการเชื่อมโยง 2" xfId="462" xr:uid="{00000000-0005-0000-0000-0000C9010000}"/>
    <cellStyle name="เซลล์ที่มีการเชื่อมโยง 2 2" xfId="463" xr:uid="{00000000-0005-0000-0000-0000CA010000}"/>
    <cellStyle name="เซลล์ที่มีการเชื่อมโยง 2 3" xfId="464" xr:uid="{00000000-0005-0000-0000-0000CB010000}"/>
    <cellStyle name="เซลล์ที่มีการเชื่อมโยง 2 4" xfId="465" xr:uid="{00000000-0005-0000-0000-0000CC010000}"/>
    <cellStyle name="เซลล์ที่มีการเชื่อมโยง 2_03_environment" xfId="466" xr:uid="{00000000-0005-0000-0000-0000CD010000}"/>
    <cellStyle name="เซลล์ที่มีการเชื่อมโยง 3" xfId="467" xr:uid="{00000000-0005-0000-0000-0000CE010000}"/>
    <cellStyle name="เซลล์ที่มีการเชื่อมโยง 3 2" xfId="468" xr:uid="{00000000-0005-0000-0000-0000CF010000}"/>
    <cellStyle name="เซลล์ที่มีการเชื่อมโยง 4" xfId="469" xr:uid="{00000000-0005-0000-0000-0000D0010000}"/>
    <cellStyle name="เซลล์ที่มีการเชื่อมโยง 4 2" xfId="470" xr:uid="{00000000-0005-0000-0000-0000D1010000}"/>
    <cellStyle name="ดี 2" xfId="523" xr:uid="{00000000-0005-0000-0000-000006020000}"/>
    <cellStyle name="ดี 2 2" xfId="524" xr:uid="{00000000-0005-0000-0000-000007020000}"/>
    <cellStyle name="ดี 2 3" xfId="525" xr:uid="{00000000-0005-0000-0000-000008020000}"/>
    <cellStyle name="ดี 2 4" xfId="526" xr:uid="{00000000-0005-0000-0000-000009020000}"/>
    <cellStyle name="ดี 2_03_environment" xfId="527" xr:uid="{00000000-0005-0000-0000-00000A020000}"/>
    <cellStyle name="ดี 3" xfId="528" xr:uid="{00000000-0005-0000-0000-00000B020000}"/>
    <cellStyle name="ดี 3 2" xfId="529" xr:uid="{00000000-0005-0000-0000-00000C020000}"/>
    <cellStyle name="ดี 4" xfId="530" xr:uid="{00000000-0005-0000-0000-00000D020000}"/>
    <cellStyle name="ดี 4 2" xfId="531" xr:uid="{00000000-0005-0000-0000-00000E020000}"/>
    <cellStyle name="ตามการเชื่อมโยงหลายมิติ" xfId="532" xr:uid="{00000000-0005-0000-0000-00000F020000}"/>
    <cellStyle name="ตามการเชื่อมโยงหลายมิติ 2" xfId="533" xr:uid="{00000000-0005-0000-0000-000010020000}"/>
    <cellStyle name="ตามการเชื่อมโยงหลายมิติ 2 2" xfId="534" xr:uid="{00000000-0005-0000-0000-000011020000}"/>
    <cellStyle name="ตามการเชื่อมโยงหลายมิติ 3" xfId="535" xr:uid="{00000000-0005-0000-0000-000012020000}"/>
    <cellStyle name="ตามการเชื่อมโยงหลายมิติ_01_ด้านการบริหารจัดการ" xfId="536" xr:uid="{00000000-0005-0000-0000-000013020000}"/>
    <cellStyle name="ปกติ" xfId="0" builtinId="0"/>
    <cellStyle name="ปกติ 10" xfId="537" xr:uid="{00000000-0005-0000-0000-000015020000}"/>
    <cellStyle name="ปกติ 11" xfId="538" xr:uid="{00000000-0005-0000-0000-000016020000}"/>
    <cellStyle name="ปกติ 12" xfId="539" xr:uid="{00000000-0005-0000-0000-000017020000}"/>
    <cellStyle name="ปกติ 13" xfId="540" xr:uid="{00000000-0005-0000-0000-000018020000}"/>
    <cellStyle name="ปกติ 13 2" xfId="541" xr:uid="{00000000-0005-0000-0000-000019020000}"/>
    <cellStyle name="ปกติ 14" xfId="542" xr:uid="{00000000-0005-0000-0000-00001A020000}"/>
    <cellStyle name="ปกติ 14 2" xfId="543" xr:uid="{00000000-0005-0000-0000-00001B020000}"/>
    <cellStyle name="ปกติ 15" xfId="544" xr:uid="{00000000-0005-0000-0000-00001C020000}"/>
    <cellStyle name="ปกติ 16" xfId="545" xr:uid="{00000000-0005-0000-0000-00001D020000}"/>
    <cellStyle name="ปกติ 16 2" xfId="546" xr:uid="{00000000-0005-0000-0000-00001E020000}"/>
    <cellStyle name="ปกติ 16 2 2" xfId="547" xr:uid="{00000000-0005-0000-0000-00001F020000}"/>
    <cellStyle name="ปกติ 17" xfId="548" xr:uid="{00000000-0005-0000-0000-000020020000}"/>
    <cellStyle name="ปกติ 17 2" xfId="549" xr:uid="{00000000-0005-0000-0000-000021020000}"/>
    <cellStyle name="ปกติ 17 3" xfId="550" xr:uid="{00000000-0005-0000-0000-000022020000}"/>
    <cellStyle name="ปกติ 17 3 2" xfId="551" xr:uid="{00000000-0005-0000-0000-000023020000}"/>
    <cellStyle name="ปกติ 18" xfId="552" xr:uid="{00000000-0005-0000-0000-000024020000}"/>
    <cellStyle name="ปกติ 19" xfId="553" xr:uid="{00000000-0005-0000-0000-000025020000}"/>
    <cellStyle name="ปกติ 2" xfId="2" xr:uid="{00000000-0005-0000-0000-000026020000}"/>
    <cellStyle name="ปกติ 2 2" xfId="554" xr:uid="{00000000-0005-0000-0000-000027020000}"/>
    <cellStyle name="ปกติ 2 3" xfId="555" xr:uid="{00000000-0005-0000-0000-000028020000}"/>
    <cellStyle name="ปกติ 20" xfId="556" xr:uid="{00000000-0005-0000-0000-000029020000}"/>
    <cellStyle name="ปกติ 21" xfId="557" xr:uid="{00000000-0005-0000-0000-00002A020000}"/>
    <cellStyle name="ปกติ 3" xfId="558" xr:uid="{00000000-0005-0000-0000-00002B020000}"/>
    <cellStyle name="ปกติ 3 2" xfId="559" xr:uid="{00000000-0005-0000-0000-00002C020000}"/>
    <cellStyle name="ปกติ 3 2 2" xfId="560" xr:uid="{00000000-0005-0000-0000-00002D020000}"/>
    <cellStyle name="ปกติ 3 2 3" xfId="561" xr:uid="{00000000-0005-0000-0000-00002E020000}"/>
    <cellStyle name="ปกติ 3 3" xfId="562" xr:uid="{00000000-0005-0000-0000-00002F020000}"/>
    <cellStyle name="ปกติ 3 3 2" xfId="563" xr:uid="{00000000-0005-0000-0000-000030020000}"/>
    <cellStyle name="ปกติ 3_01_ด้านการบริหารจัดการ" xfId="564" xr:uid="{00000000-0005-0000-0000-000031020000}"/>
    <cellStyle name="ปกติ 4" xfId="565" xr:uid="{00000000-0005-0000-0000-000032020000}"/>
    <cellStyle name="ปกติ 4 2" xfId="566" xr:uid="{00000000-0005-0000-0000-000033020000}"/>
    <cellStyle name="ปกติ 4 2 2" xfId="567" xr:uid="{00000000-0005-0000-0000-000034020000}"/>
    <cellStyle name="ปกติ 4 2 3" xfId="568" xr:uid="{00000000-0005-0000-0000-000035020000}"/>
    <cellStyle name="ปกติ 4 3" xfId="569" xr:uid="{00000000-0005-0000-0000-000036020000}"/>
    <cellStyle name="ปกติ 4 4" xfId="570" xr:uid="{00000000-0005-0000-0000-000037020000}"/>
    <cellStyle name="ปกติ 4 5" xfId="571" xr:uid="{00000000-0005-0000-0000-000038020000}"/>
    <cellStyle name="ปกติ 5" xfId="572" xr:uid="{00000000-0005-0000-0000-000039020000}"/>
    <cellStyle name="ปกติ 5 2" xfId="573" xr:uid="{00000000-0005-0000-0000-00003A020000}"/>
    <cellStyle name="ปกติ 5 3" xfId="574" xr:uid="{00000000-0005-0000-0000-00003B020000}"/>
    <cellStyle name="ปกติ 6" xfId="575" xr:uid="{00000000-0005-0000-0000-00003C020000}"/>
    <cellStyle name="ปกติ 7" xfId="576" xr:uid="{00000000-0005-0000-0000-00003D020000}"/>
    <cellStyle name="ปกติ 7 2" xfId="577" xr:uid="{00000000-0005-0000-0000-00003E020000}"/>
    <cellStyle name="ปกติ 7 3" xfId="578" xr:uid="{00000000-0005-0000-0000-00003F020000}"/>
    <cellStyle name="ปกติ 7 4" xfId="579" xr:uid="{00000000-0005-0000-0000-000040020000}"/>
    <cellStyle name="ปกติ 8" xfId="580" xr:uid="{00000000-0005-0000-0000-000041020000}"/>
    <cellStyle name="ปกติ 9" xfId="581" xr:uid="{00000000-0005-0000-0000-000042020000}"/>
    <cellStyle name="ปกติ_01_admin_01_ด้านการบริหารจัดการ 2" xfId="4" xr:uid="{00000000-0005-0000-0000-000043020000}"/>
    <cellStyle name="ปกติ_01_admin_1_Admin-52(6เดือน) 2" xfId="5" xr:uid="{00000000-0005-0000-0000-000044020000}"/>
    <cellStyle name="ปกติ_01_ด้านการบริหารจัดการ 2" xfId="1" xr:uid="{00000000-0005-0000-0000-000045020000}"/>
    <cellStyle name="ป้อนค่า 2" xfId="582" xr:uid="{00000000-0005-0000-0000-000046020000}"/>
    <cellStyle name="ป้อนค่า 2 2" xfId="583" xr:uid="{00000000-0005-0000-0000-000047020000}"/>
    <cellStyle name="ป้อนค่า 2 3" xfId="584" xr:uid="{00000000-0005-0000-0000-000048020000}"/>
    <cellStyle name="ป้อนค่า 2 4" xfId="585" xr:uid="{00000000-0005-0000-0000-000049020000}"/>
    <cellStyle name="ป้อนค่า 2_03_environment" xfId="586" xr:uid="{00000000-0005-0000-0000-00004A020000}"/>
    <cellStyle name="ป้อนค่า 3" xfId="587" xr:uid="{00000000-0005-0000-0000-00004B020000}"/>
    <cellStyle name="ป้อนค่า 3 2" xfId="588" xr:uid="{00000000-0005-0000-0000-00004C020000}"/>
    <cellStyle name="ป้อนค่า 4" xfId="589" xr:uid="{00000000-0005-0000-0000-00004D020000}"/>
    <cellStyle name="ป้อนค่า 4 2" xfId="590" xr:uid="{00000000-0005-0000-0000-00004E020000}"/>
    <cellStyle name="ปานกลาง 2" xfId="591" xr:uid="{00000000-0005-0000-0000-00004F020000}"/>
    <cellStyle name="ปานกลาง 2 2" xfId="592" xr:uid="{00000000-0005-0000-0000-000050020000}"/>
    <cellStyle name="ปานกลาง 2 3" xfId="593" xr:uid="{00000000-0005-0000-0000-000051020000}"/>
    <cellStyle name="ปานกลาง 2 4" xfId="594" xr:uid="{00000000-0005-0000-0000-000052020000}"/>
    <cellStyle name="ปานกลาง 2_03_environment" xfId="595" xr:uid="{00000000-0005-0000-0000-000053020000}"/>
    <cellStyle name="ปานกลาง 3" xfId="596" xr:uid="{00000000-0005-0000-0000-000054020000}"/>
    <cellStyle name="ปานกลาง 3 2" xfId="597" xr:uid="{00000000-0005-0000-0000-000055020000}"/>
    <cellStyle name="ปานกลาง 4" xfId="598" xr:uid="{00000000-0005-0000-0000-000056020000}"/>
    <cellStyle name="ปานกลาง 4 2" xfId="599" xr:uid="{00000000-0005-0000-0000-000057020000}"/>
    <cellStyle name="เปอร์เซ็นต์ 2" xfId="471" xr:uid="{00000000-0005-0000-0000-0000D2010000}"/>
    <cellStyle name="เปอร์เซ็นต์ 2 2" xfId="472" xr:uid="{00000000-0005-0000-0000-0000D3010000}"/>
    <cellStyle name="เปอร์เซ็นต์ 3" xfId="473" xr:uid="{00000000-0005-0000-0000-0000D4010000}"/>
    <cellStyle name="ผลรวม 2" xfId="600" xr:uid="{00000000-0005-0000-0000-000058020000}"/>
    <cellStyle name="ผลรวม 2 2" xfId="601" xr:uid="{00000000-0005-0000-0000-000059020000}"/>
    <cellStyle name="ผลรวม 2 3" xfId="602" xr:uid="{00000000-0005-0000-0000-00005A020000}"/>
    <cellStyle name="ผลรวม 2 4" xfId="603" xr:uid="{00000000-0005-0000-0000-00005B020000}"/>
    <cellStyle name="ผลรวม 2_03_environment" xfId="604" xr:uid="{00000000-0005-0000-0000-00005C020000}"/>
    <cellStyle name="ผลรวม 3" xfId="605" xr:uid="{00000000-0005-0000-0000-00005D020000}"/>
    <cellStyle name="ผลรวม 3 2" xfId="606" xr:uid="{00000000-0005-0000-0000-00005E020000}"/>
    <cellStyle name="ผลรวม 4" xfId="607" xr:uid="{00000000-0005-0000-0000-00005F020000}"/>
    <cellStyle name="ผลรวม 4 2" xfId="608" xr:uid="{00000000-0005-0000-0000-000060020000}"/>
    <cellStyle name="แย่ 2" xfId="474" xr:uid="{00000000-0005-0000-0000-0000D5010000}"/>
    <cellStyle name="แย่ 2 2" xfId="475" xr:uid="{00000000-0005-0000-0000-0000D6010000}"/>
    <cellStyle name="แย่ 2 3" xfId="476" xr:uid="{00000000-0005-0000-0000-0000D7010000}"/>
    <cellStyle name="แย่ 2 4" xfId="477" xr:uid="{00000000-0005-0000-0000-0000D8010000}"/>
    <cellStyle name="แย่ 2_03_environment" xfId="478" xr:uid="{00000000-0005-0000-0000-0000D9010000}"/>
    <cellStyle name="แย่ 3" xfId="479" xr:uid="{00000000-0005-0000-0000-0000DA010000}"/>
    <cellStyle name="แย่ 3 2" xfId="480" xr:uid="{00000000-0005-0000-0000-0000DB010000}"/>
    <cellStyle name="แย่ 4" xfId="481" xr:uid="{00000000-0005-0000-0000-0000DC010000}"/>
    <cellStyle name="แย่ 4 2" xfId="482" xr:uid="{00000000-0005-0000-0000-0000DD010000}"/>
    <cellStyle name="ส่วนที่ถูกเน้น1 2" xfId="609" xr:uid="{00000000-0005-0000-0000-000061020000}"/>
    <cellStyle name="ส่วนที่ถูกเน้น1 2 2" xfId="610" xr:uid="{00000000-0005-0000-0000-000062020000}"/>
    <cellStyle name="ส่วนที่ถูกเน้น1 2 3" xfId="611" xr:uid="{00000000-0005-0000-0000-000063020000}"/>
    <cellStyle name="ส่วนที่ถูกเน้น1 2 4" xfId="612" xr:uid="{00000000-0005-0000-0000-000064020000}"/>
    <cellStyle name="ส่วนที่ถูกเน้น1 2_03_environment" xfId="613" xr:uid="{00000000-0005-0000-0000-000065020000}"/>
    <cellStyle name="ส่วนที่ถูกเน้น1 3" xfId="614" xr:uid="{00000000-0005-0000-0000-000066020000}"/>
    <cellStyle name="ส่วนที่ถูกเน้น1 3 2" xfId="615" xr:uid="{00000000-0005-0000-0000-000067020000}"/>
    <cellStyle name="ส่วนที่ถูกเน้น1 4" xfId="616" xr:uid="{00000000-0005-0000-0000-000068020000}"/>
    <cellStyle name="ส่วนที่ถูกเน้น1 4 2" xfId="617" xr:uid="{00000000-0005-0000-0000-000069020000}"/>
    <cellStyle name="ส่วนที่ถูกเน้น2 2" xfId="618" xr:uid="{00000000-0005-0000-0000-00006A020000}"/>
    <cellStyle name="ส่วนที่ถูกเน้น2 2 2" xfId="619" xr:uid="{00000000-0005-0000-0000-00006B020000}"/>
    <cellStyle name="ส่วนที่ถูกเน้น2 2 3" xfId="620" xr:uid="{00000000-0005-0000-0000-00006C020000}"/>
    <cellStyle name="ส่วนที่ถูกเน้น2 2 4" xfId="621" xr:uid="{00000000-0005-0000-0000-00006D020000}"/>
    <cellStyle name="ส่วนที่ถูกเน้น2 2_03_environment" xfId="622" xr:uid="{00000000-0005-0000-0000-00006E020000}"/>
    <cellStyle name="ส่วนที่ถูกเน้น2 3" xfId="623" xr:uid="{00000000-0005-0000-0000-00006F020000}"/>
    <cellStyle name="ส่วนที่ถูกเน้น2 3 2" xfId="624" xr:uid="{00000000-0005-0000-0000-000070020000}"/>
    <cellStyle name="ส่วนที่ถูกเน้น2 4" xfId="625" xr:uid="{00000000-0005-0000-0000-000071020000}"/>
    <cellStyle name="ส่วนที่ถูกเน้น2 4 2" xfId="626" xr:uid="{00000000-0005-0000-0000-000072020000}"/>
    <cellStyle name="ส่วนที่ถูกเน้น3 2" xfId="627" xr:uid="{00000000-0005-0000-0000-000073020000}"/>
    <cellStyle name="ส่วนที่ถูกเน้น3 2 2" xfId="628" xr:uid="{00000000-0005-0000-0000-000074020000}"/>
    <cellStyle name="ส่วนที่ถูกเน้น3 2 3" xfId="629" xr:uid="{00000000-0005-0000-0000-000075020000}"/>
    <cellStyle name="ส่วนที่ถูกเน้น3 2 4" xfId="630" xr:uid="{00000000-0005-0000-0000-000076020000}"/>
    <cellStyle name="ส่วนที่ถูกเน้น3 2_03_environment" xfId="631" xr:uid="{00000000-0005-0000-0000-000077020000}"/>
    <cellStyle name="ส่วนที่ถูกเน้น3 3" xfId="632" xr:uid="{00000000-0005-0000-0000-000078020000}"/>
    <cellStyle name="ส่วนที่ถูกเน้น3 3 2" xfId="633" xr:uid="{00000000-0005-0000-0000-000079020000}"/>
    <cellStyle name="ส่วนที่ถูกเน้น3 4" xfId="634" xr:uid="{00000000-0005-0000-0000-00007A020000}"/>
    <cellStyle name="ส่วนที่ถูกเน้น3 4 2" xfId="635" xr:uid="{00000000-0005-0000-0000-00007B020000}"/>
    <cellStyle name="ส่วนที่ถูกเน้น4 2" xfId="636" xr:uid="{00000000-0005-0000-0000-00007C020000}"/>
    <cellStyle name="ส่วนที่ถูกเน้น4 2 2" xfId="637" xr:uid="{00000000-0005-0000-0000-00007D020000}"/>
    <cellStyle name="ส่วนที่ถูกเน้น4 2 3" xfId="638" xr:uid="{00000000-0005-0000-0000-00007E020000}"/>
    <cellStyle name="ส่วนที่ถูกเน้น4 2 4" xfId="639" xr:uid="{00000000-0005-0000-0000-00007F020000}"/>
    <cellStyle name="ส่วนที่ถูกเน้น4 2_03_environment" xfId="640" xr:uid="{00000000-0005-0000-0000-000080020000}"/>
    <cellStyle name="ส่วนที่ถูกเน้น4 3" xfId="641" xr:uid="{00000000-0005-0000-0000-000081020000}"/>
    <cellStyle name="ส่วนที่ถูกเน้น4 3 2" xfId="642" xr:uid="{00000000-0005-0000-0000-000082020000}"/>
    <cellStyle name="ส่วนที่ถูกเน้น4 4" xfId="643" xr:uid="{00000000-0005-0000-0000-000083020000}"/>
    <cellStyle name="ส่วนที่ถูกเน้น4 4 2" xfId="644" xr:uid="{00000000-0005-0000-0000-000084020000}"/>
    <cellStyle name="ส่วนที่ถูกเน้น5 2" xfId="645" xr:uid="{00000000-0005-0000-0000-000085020000}"/>
    <cellStyle name="ส่วนที่ถูกเน้น5 2 2" xfId="646" xr:uid="{00000000-0005-0000-0000-000086020000}"/>
    <cellStyle name="ส่วนที่ถูกเน้น5 2 3" xfId="647" xr:uid="{00000000-0005-0000-0000-000087020000}"/>
    <cellStyle name="ส่วนที่ถูกเน้น5 2 4" xfId="648" xr:uid="{00000000-0005-0000-0000-000088020000}"/>
    <cellStyle name="ส่วนที่ถูกเน้น5 2_03_environment" xfId="649" xr:uid="{00000000-0005-0000-0000-000089020000}"/>
    <cellStyle name="ส่วนที่ถูกเน้น5 3" xfId="650" xr:uid="{00000000-0005-0000-0000-00008A020000}"/>
    <cellStyle name="ส่วนที่ถูกเน้น5 3 2" xfId="651" xr:uid="{00000000-0005-0000-0000-00008B020000}"/>
    <cellStyle name="ส่วนที่ถูกเน้น5 4" xfId="652" xr:uid="{00000000-0005-0000-0000-00008C020000}"/>
    <cellStyle name="ส่วนที่ถูกเน้น5 4 2" xfId="653" xr:uid="{00000000-0005-0000-0000-00008D020000}"/>
    <cellStyle name="ส่วนที่ถูกเน้น6 2" xfId="654" xr:uid="{00000000-0005-0000-0000-00008E020000}"/>
    <cellStyle name="ส่วนที่ถูกเน้น6 2 2" xfId="655" xr:uid="{00000000-0005-0000-0000-00008F020000}"/>
    <cellStyle name="ส่วนที่ถูกเน้น6 2 3" xfId="656" xr:uid="{00000000-0005-0000-0000-000090020000}"/>
    <cellStyle name="ส่วนที่ถูกเน้น6 2 4" xfId="657" xr:uid="{00000000-0005-0000-0000-000091020000}"/>
    <cellStyle name="ส่วนที่ถูกเน้น6 2_03_environment" xfId="658" xr:uid="{00000000-0005-0000-0000-000092020000}"/>
    <cellStyle name="ส่วนที่ถูกเน้น6 3" xfId="659" xr:uid="{00000000-0005-0000-0000-000093020000}"/>
    <cellStyle name="ส่วนที่ถูกเน้น6 3 2" xfId="660" xr:uid="{00000000-0005-0000-0000-000094020000}"/>
    <cellStyle name="ส่วนที่ถูกเน้น6 4" xfId="661" xr:uid="{00000000-0005-0000-0000-000095020000}"/>
    <cellStyle name="ส่วนที่ถูกเน้น6 4 2" xfId="662" xr:uid="{00000000-0005-0000-0000-000096020000}"/>
    <cellStyle name="แสดงผล 2" xfId="483" xr:uid="{00000000-0005-0000-0000-0000DE010000}"/>
    <cellStyle name="แสดงผล 2 2" xfId="484" xr:uid="{00000000-0005-0000-0000-0000DF010000}"/>
    <cellStyle name="แสดงผล 2 3" xfId="485" xr:uid="{00000000-0005-0000-0000-0000E0010000}"/>
    <cellStyle name="แสดงผล 2 4" xfId="486" xr:uid="{00000000-0005-0000-0000-0000E1010000}"/>
    <cellStyle name="แสดงผล 2_03_environment" xfId="487" xr:uid="{00000000-0005-0000-0000-0000E2010000}"/>
    <cellStyle name="แสดงผล 3" xfId="488" xr:uid="{00000000-0005-0000-0000-0000E3010000}"/>
    <cellStyle name="แสดงผล 3 2" xfId="489" xr:uid="{00000000-0005-0000-0000-0000E4010000}"/>
    <cellStyle name="แสดงผล 4" xfId="490" xr:uid="{00000000-0005-0000-0000-0000E5010000}"/>
    <cellStyle name="แสดงผล 4 2" xfId="491" xr:uid="{00000000-0005-0000-0000-0000E6010000}"/>
    <cellStyle name="หมายเหตุ 2" xfId="663" xr:uid="{00000000-0005-0000-0000-000097020000}"/>
    <cellStyle name="หมายเหตุ 2 2" xfId="664" xr:uid="{00000000-0005-0000-0000-000098020000}"/>
    <cellStyle name="หมายเหตุ 2 2 2" xfId="665" xr:uid="{00000000-0005-0000-0000-000099020000}"/>
    <cellStyle name="หมายเหตุ 2 3" xfId="666" xr:uid="{00000000-0005-0000-0000-00009A020000}"/>
    <cellStyle name="หมายเหตุ 2 4" xfId="667" xr:uid="{00000000-0005-0000-0000-00009B020000}"/>
    <cellStyle name="หมายเหตุ 3" xfId="668" xr:uid="{00000000-0005-0000-0000-00009C020000}"/>
    <cellStyle name="หมายเหตุ 3 2" xfId="669" xr:uid="{00000000-0005-0000-0000-00009D020000}"/>
    <cellStyle name="หมายเหตุ 3 2 2" xfId="670" xr:uid="{00000000-0005-0000-0000-00009E020000}"/>
    <cellStyle name="หมายเหตุ 4" xfId="671" xr:uid="{00000000-0005-0000-0000-00009F020000}"/>
    <cellStyle name="หมายเหตุ 4 2" xfId="672" xr:uid="{00000000-0005-0000-0000-0000A0020000}"/>
    <cellStyle name="หมายเหตุ 4 2 2" xfId="673" xr:uid="{00000000-0005-0000-0000-0000A1020000}"/>
    <cellStyle name="หัวเรื่อง 1 2" xfId="674" xr:uid="{00000000-0005-0000-0000-0000A2020000}"/>
    <cellStyle name="หัวเรื่อง 1 2 2" xfId="675" xr:uid="{00000000-0005-0000-0000-0000A3020000}"/>
    <cellStyle name="หัวเรื่อง 1 2 3" xfId="676" xr:uid="{00000000-0005-0000-0000-0000A4020000}"/>
    <cellStyle name="หัวเรื่อง 1 3" xfId="677" xr:uid="{00000000-0005-0000-0000-0000A5020000}"/>
    <cellStyle name="หัวเรื่อง 2 2" xfId="678" xr:uid="{00000000-0005-0000-0000-0000A6020000}"/>
    <cellStyle name="หัวเรื่อง 2 2 2" xfId="679" xr:uid="{00000000-0005-0000-0000-0000A7020000}"/>
    <cellStyle name="หัวเรื่อง 2 2 3" xfId="680" xr:uid="{00000000-0005-0000-0000-0000A8020000}"/>
    <cellStyle name="หัวเรื่อง 2 2 4" xfId="681" xr:uid="{00000000-0005-0000-0000-0000A9020000}"/>
    <cellStyle name="หัวเรื่อง 2 2_03_environment" xfId="682" xr:uid="{00000000-0005-0000-0000-0000AA020000}"/>
    <cellStyle name="หัวเรื่อง 2 3" xfId="683" xr:uid="{00000000-0005-0000-0000-0000AB020000}"/>
    <cellStyle name="หัวเรื่อง 2 3 2" xfId="684" xr:uid="{00000000-0005-0000-0000-0000AC020000}"/>
    <cellStyle name="หัวเรื่อง 2 4" xfId="685" xr:uid="{00000000-0005-0000-0000-0000AD020000}"/>
    <cellStyle name="หัวเรื่อง 2 4 2" xfId="686" xr:uid="{00000000-0005-0000-0000-0000AE020000}"/>
    <cellStyle name="หัวเรื่อง 3 2" xfId="687" xr:uid="{00000000-0005-0000-0000-0000AF020000}"/>
    <cellStyle name="หัวเรื่อง 3 2 2" xfId="688" xr:uid="{00000000-0005-0000-0000-0000B0020000}"/>
    <cellStyle name="หัวเรื่อง 3 2 3" xfId="689" xr:uid="{00000000-0005-0000-0000-0000B1020000}"/>
    <cellStyle name="หัวเรื่อง 3 3" xfId="690" xr:uid="{00000000-0005-0000-0000-0000B2020000}"/>
    <cellStyle name="หัวเรื่อง 4 2" xfId="691" xr:uid="{00000000-0005-0000-0000-0000B3020000}"/>
    <cellStyle name="หัวเรื่อง 4 2 2" xfId="692" xr:uid="{00000000-0005-0000-0000-0000B4020000}"/>
    <cellStyle name="หัวเรื่อง 4 2 3" xfId="693" xr:uid="{00000000-0005-0000-0000-0000B5020000}"/>
    <cellStyle name="หัวเรื่อง 4 3" xfId="694" xr:uid="{00000000-0005-0000-0000-0000B6020000}"/>
  </cellStyles>
  <dxfs count="0"/>
  <tableStyles count="0" defaultTableStyle="TableStyleMedium9" defaultPivotStyle="PivotStyleLight16"/>
  <colors>
    <mruColors>
      <color rgb="FF99CCFF"/>
      <color rgb="FFFF99FF"/>
      <color rgb="FFA4D3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95402808515287"/>
          <c:y val="0.13897725284339477"/>
          <c:w val="0.66691510809351673"/>
          <c:h val="0.7665504155730540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3175">
              <a:noFill/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10.065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246F-4EC2-A6F1-7A52F4009FB0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19.672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246F-4EC2-A6F1-7A52F4009FB0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19.596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246F-4EC2-A6F1-7A52F4009FB0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20.753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246F-4EC2-A6F1-7A52F4009FB0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21.172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246F-4EC2-A6F1-7A52F4009FB0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29.283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246F-4EC2-A6F1-7A52F4009FB0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r>
                      <a:rPr lang="en-US"/>
                      <a:t>32.448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246F-4EC2-A6F1-7A52F4009FB0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r>
                      <a:rPr lang="en-US"/>
                      <a:t>31.175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246F-4EC2-A6F1-7A52F4009FB0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r>
                      <a:rPr lang="en-US"/>
                      <a:t>32.260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8-246F-4EC2-A6F1-7A52F4009FB0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r>
                      <a:rPr lang="en-US"/>
                      <a:t>34.926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9-246F-4EC2-A6F1-7A52F4009FB0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r>
                      <a:rPr lang="en-US"/>
                      <a:t>34.827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A-246F-4EC2-A6F1-7A52F4009FB0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r>
                      <a:rPr lang="en-US"/>
                      <a:t>36.852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B-246F-4EC2-A6F1-7A52F4009FB0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r>
                      <a:rPr lang="en-US"/>
                      <a:t>36.457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C-246F-4EC2-A6F1-7A52F4009FB0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r>
                      <a:rPr lang="en-US"/>
                      <a:t>37.754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D-246F-4EC2-A6F1-7A52F4009FB0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r>
                      <a:rPr lang="en-US"/>
                      <a:t>38.215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E-246F-4EC2-A6F1-7A52F4009FB0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r>
                      <a:rPr lang="en-US"/>
                      <a:t>43.840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F-246F-4EC2-A6F1-7A52F4009FB0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r>
                      <a:rPr lang="en-US"/>
                      <a:t>37.245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0-246F-4EC2-A6F1-7A52F4009FB0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r>
                      <a:rPr lang="en-US"/>
                      <a:t>39.143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2-246F-4EC2-A6F1-7A52F4009FB0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r>
                      <a:rPr lang="en-US"/>
                      <a:t>40.379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1-246F-4EC2-A6F1-7A52F4009FB0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r>
                      <a:rPr lang="en-US"/>
                      <a:t>40.150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3-246F-4EC2-A6F1-7A52F4009FB0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r>
                      <a:rPr lang="en-US"/>
                      <a:t>43.403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4-246F-4EC2-A6F1-7A52F4009FB0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r>
                      <a:rPr lang="en-US"/>
                      <a:t>43.971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6-246F-4EC2-A6F1-7A52F4009FB0}"/>
                </c:ext>
              </c:extLst>
            </c:dLbl>
            <c:dLbl>
              <c:idx val="22"/>
              <c:tx>
                <c:rich>
                  <a:bodyPr/>
                  <a:lstStyle/>
                  <a:p>
                    <a:r>
                      <a:rPr lang="en-US"/>
                      <a:t>44.604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5-246F-4EC2-A6F1-7A52F4009FB0}"/>
                </c:ext>
              </c:extLst>
            </c:dLbl>
            <c:dLbl>
              <c:idx val="23"/>
              <c:tx>
                <c:rich>
                  <a:bodyPr/>
                  <a:lstStyle/>
                  <a:p>
                    <a:r>
                      <a:rPr lang="en-US"/>
                      <a:t>47.405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7-246F-4EC2-A6F1-7A52F4009FB0}"/>
                </c:ext>
              </c:extLst>
            </c:dLbl>
            <c:dLbl>
              <c:idx val="24"/>
              <c:tx>
                <c:rich>
                  <a:bodyPr/>
                  <a:lstStyle/>
                  <a:p>
                    <a:r>
                      <a:rPr lang="en-US"/>
                      <a:t>47.329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8-246F-4EC2-A6F1-7A52F4009FB0}"/>
                </c:ext>
              </c:extLst>
            </c:dLbl>
            <c:dLbl>
              <c:idx val="25"/>
              <c:tx>
                <c:rich>
                  <a:bodyPr/>
                  <a:lstStyle/>
                  <a:p>
                    <a:r>
                      <a:rPr lang="en-US"/>
                      <a:t>47.806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9-246F-4EC2-A6F1-7A52F4009FB0}"/>
                </c:ext>
              </c:extLst>
            </c:dLbl>
            <c:dLbl>
              <c:idx val="26"/>
              <c:tx>
                <c:rich>
                  <a:bodyPr/>
                  <a:lstStyle/>
                  <a:p>
                    <a:r>
                      <a:rPr lang="en-US"/>
                      <a:t>47.817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A-246F-4EC2-A6F1-7A52F4009FB0}"/>
                </c:ext>
              </c:extLst>
            </c:dLbl>
            <c:dLbl>
              <c:idx val="27"/>
              <c:tx>
                <c:rich>
                  <a:bodyPr/>
                  <a:lstStyle/>
                  <a:p>
                    <a:r>
                      <a:rPr lang="en-US"/>
                      <a:t>48.980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B-246F-4EC2-A6F1-7A52F4009FB0}"/>
                </c:ext>
              </c:extLst>
            </c:dLbl>
            <c:dLbl>
              <c:idx val="28"/>
              <c:tx>
                <c:rich>
                  <a:bodyPr/>
                  <a:lstStyle/>
                  <a:p>
                    <a:r>
                      <a:rPr lang="en-US"/>
                      <a:t>48.303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D-246F-4EC2-A6F1-7A52F4009FB0}"/>
                </c:ext>
              </c:extLst>
            </c:dLbl>
            <c:dLbl>
              <c:idx val="29"/>
              <c:tx>
                <c:rich>
                  <a:bodyPr/>
                  <a:lstStyle/>
                  <a:p>
                    <a:r>
                      <a:rPr lang="en-US"/>
                      <a:t>51.754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C-246F-4EC2-A6F1-7A52F4009FB0}"/>
                </c:ext>
              </c:extLst>
            </c:dLbl>
            <c:dLbl>
              <c:idx val="30"/>
              <c:tx>
                <c:rich>
                  <a:bodyPr/>
                  <a:lstStyle/>
                  <a:p>
                    <a:r>
                      <a:rPr lang="en-US"/>
                      <a:t>52.473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E-246F-4EC2-A6F1-7A52F4009FB0}"/>
                </c:ext>
              </c:extLst>
            </c:dLbl>
            <c:dLbl>
              <c:idx val="31"/>
              <c:tx>
                <c:rich>
                  <a:bodyPr/>
                  <a:lstStyle/>
                  <a:p>
                    <a:r>
                      <a:rPr lang="en-US"/>
                      <a:t>55.920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0-246F-4EC2-A6F1-7A52F4009FB0}"/>
                </c:ext>
              </c:extLst>
            </c:dLbl>
            <c:dLbl>
              <c:idx val="32"/>
              <c:tx>
                <c:rich>
                  <a:bodyPr/>
                  <a:lstStyle/>
                  <a:p>
                    <a:r>
                      <a:rPr lang="en-US"/>
                      <a:t>56.032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F-246F-4EC2-A6F1-7A52F4009FB0}"/>
                </c:ext>
              </c:extLst>
            </c:dLbl>
            <c:dLbl>
              <c:idx val="33"/>
              <c:tx>
                <c:rich>
                  <a:bodyPr/>
                  <a:lstStyle/>
                  <a:p>
                    <a:r>
                      <a:rPr lang="en-US"/>
                      <a:t>57.748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1-246F-4EC2-A6F1-7A52F4009FB0}"/>
                </c:ext>
              </c:extLst>
            </c:dLbl>
            <c:dLbl>
              <c:idx val="34"/>
              <c:tx>
                <c:rich>
                  <a:bodyPr/>
                  <a:lstStyle/>
                  <a:p>
                    <a:r>
                      <a:rPr lang="en-US"/>
                      <a:t>57.096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2-246F-4EC2-A6F1-7A52F4009FB0}"/>
                </c:ext>
              </c:extLst>
            </c:dLbl>
            <c:dLbl>
              <c:idx val="35"/>
              <c:tx>
                <c:rich>
                  <a:bodyPr/>
                  <a:lstStyle/>
                  <a:p>
                    <a:r>
                      <a:rPr lang="en-US"/>
                      <a:t>63.411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3-246F-4EC2-A6F1-7A52F4009FB0}"/>
                </c:ext>
              </c:extLst>
            </c:dLbl>
            <c:dLbl>
              <c:idx val="36"/>
              <c:tx>
                <c:rich>
                  <a:bodyPr/>
                  <a:lstStyle/>
                  <a:p>
                    <a:r>
                      <a:rPr lang="en-US"/>
                      <a:t>66.632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5-246F-4EC2-A6F1-7A52F4009FB0}"/>
                </c:ext>
              </c:extLst>
            </c:dLbl>
            <c:dLbl>
              <c:idx val="37"/>
              <c:tx>
                <c:rich>
                  <a:bodyPr/>
                  <a:lstStyle/>
                  <a:p>
                    <a:r>
                      <a:rPr lang="en-US"/>
                      <a:t>64.756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4-246F-4EC2-A6F1-7A52F4009FB0}"/>
                </c:ext>
              </c:extLst>
            </c:dLbl>
            <c:dLbl>
              <c:idx val="38"/>
              <c:tx>
                <c:rich>
                  <a:bodyPr/>
                  <a:lstStyle/>
                  <a:p>
                    <a:r>
                      <a:rPr lang="en-US"/>
                      <a:t>68.913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6-246F-4EC2-A6F1-7A52F4009FB0}"/>
                </c:ext>
              </c:extLst>
            </c:dLbl>
            <c:dLbl>
              <c:idx val="39"/>
              <c:tx>
                <c:rich>
                  <a:bodyPr/>
                  <a:lstStyle/>
                  <a:p>
                    <a:r>
                      <a:rPr lang="en-US"/>
                      <a:t>71.058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8-246F-4EC2-A6F1-7A52F4009FB0}"/>
                </c:ext>
              </c:extLst>
            </c:dLbl>
            <c:dLbl>
              <c:idx val="40"/>
              <c:tx>
                <c:rich>
                  <a:bodyPr/>
                  <a:lstStyle/>
                  <a:p>
                    <a:r>
                      <a:rPr lang="en-US"/>
                      <a:t>72.347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7-246F-4EC2-A6F1-7A52F4009FB0}"/>
                </c:ext>
              </c:extLst>
            </c:dLbl>
            <c:dLbl>
              <c:idx val="41"/>
              <c:tx>
                <c:rich>
                  <a:bodyPr/>
                  <a:lstStyle/>
                  <a:p>
                    <a:r>
                      <a:rPr lang="en-US"/>
                      <a:t>83.606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9-246F-4EC2-A6F1-7A52F4009FB0}"/>
                </c:ext>
              </c:extLst>
            </c:dLbl>
            <c:dLbl>
              <c:idx val="42"/>
              <c:tx>
                <c:rich>
                  <a:bodyPr/>
                  <a:lstStyle/>
                  <a:p>
                    <a:r>
                      <a:rPr lang="en-US"/>
                      <a:t>86.985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B-246F-4EC2-A6F1-7A52F4009FB0}"/>
                </c:ext>
              </c:extLst>
            </c:dLbl>
            <c:dLbl>
              <c:idx val="43"/>
              <c:tx>
                <c:rich>
                  <a:bodyPr/>
                  <a:lstStyle/>
                  <a:p>
                    <a:r>
                      <a:rPr lang="en-US"/>
                      <a:t>84.620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A-246F-4EC2-A6F1-7A52F4009FB0}"/>
                </c:ext>
              </c:extLst>
            </c:dLbl>
            <c:dLbl>
              <c:idx val="44"/>
              <c:tx>
                <c:rich>
                  <a:bodyPr/>
                  <a:lstStyle/>
                  <a:p>
                    <a:r>
                      <a:rPr lang="en-US"/>
                      <a:t>85.210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D-246F-4EC2-A6F1-7A52F4009FB0}"/>
                </c:ext>
              </c:extLst>
            </c:dLbl>
            <c:dLbl>
              <c:idx val="45"/>
              <c:tx>
                <c:rich>
                  <a:bodyPr/>
                  <a:lstStyle/>
                  <a:p>
                    <a:r>
                      <a:rPr lang="en-US"/>
                      <a:t>87.044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C-246F-4EC2-A6F1-7A52F4009FB0}"/>
                </c:ext>
              </c:extLst>
            </c:dLbl>
            <c:dLbl>
              <c:idx val="46"/>
              <c:tx>
                <c:rich>
                  <a:bodyPr/>
                  <a:lstStyle/>
                  <a:p>
                    <a:r>
                      <a:rPr lang="en-US"/>
                      <a:t>87.385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E-246F-4EC2-A6F1-7A52F4009FB0}"/>
                </c:ext>
              </c:extLst>
            </c:dLbl>
            <c:dLbl>
              <c:idx val="47"/>
              <c:tx>
                <c:rich>
                  <a:bodyPr/>
                  <a:lstStyle/>
                  <a:p>
                    <a:r>
                      <a:rPr lang="en-US"/>
                      <a:t>89.221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0-246F-4EC2-A6F1-7A52F4009FB0}"/>
                </c:ext>
              </c:extLst>
            </c:dLbl>
            <c:dLbl>
              <c:idx val="48"/>
              <c:tx>
                <c:rich>
                  <a:bodyPr/>
                  <a:lstStyle/>
                  <a:p>
                    <a:r>
                      <a:rPr lang="en-US"/>
                      <a:t>97.295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F-246F-4EC2-A6F1-7A52F4009FB0}"/>
                </c:ext>
              </c:extLst>
            </c:dLbl>
            <c:dLbl>
              <c:idx val="49"/>
              <c:tx>
                <c:rich>
                  <a:bodyPr/>
                  <a:lstStyle/>
                  <a:p>
                    <a:r>
                      <a:rPr lang="en-US"/>
                      <a:t>96.934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1-0F10-485F-BFF5-8F4F86FC3D71}"/>
                </c:ext>
              </c:extLst>
            </c:dLbl>
            <c:numFmt formatCode="General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H SarabunPSK"/>
                    <a:ea typeface="TH SarabunPSK"/>
                    <a:cs typeface="TH SarabunPSK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'pop A D H เขต  (ไม่ใช้)'!$C$2:$C$51</c:f>
              <c:numCache>
                <c:formatCode>#,##0.000</c:formatCode>
                <c:ptCount val="50"/>
                <c:pt idx="0">
                  <c:v>-10.065</c:v>
                </c:pt>
                <c:pt idx="1">
                  <c:v>-19.672000000000001</c:v>
                </c:pt>
                <c:pt idx="2">
                  <c:v>-19.596</c:v>
                </c:pt>
                <c:pt idx="3">
                  <c:v>-20.753</c:v>
                </c:pt>
                <c:pt idx="4">
                  <c:v>-21.172000000000001</c:v>
                </c:pt>
                <c:pt idx="5">
                  <c:v>-29.283000000000001</c:v>
                </c:pt>
                <c:pt idx="6">
                  <c:v>-32.448</c:v>
                </c:pt>
                <c:pt idx="7">
                  <c:v>-31.175000000000001</c:v>
                </c:pt>
                <c:pt idx="8">
                  <c:v>-32.26</c:v>
                </c:pt>
                <c:pt idx="9">
                  <c:v>-34.926000000000002</c:v>
                </c:pt>
                <c:pt idx="10">
                  <c:v>-34.826999999999998</c:v>
                </c:pt>
                <c:pt idx="11">
                  <c:v>-36.851999999999997</c:v>
                </c:pt>
                <c:pt idx="12">
                  <c:v>-36.457000000000001</c:v>
                </c:pt>
                <c:pt idx="13">
                  <c:v>-37.753999999999998</c:v>
                </c:pt>
                <c:pt idx="14">
                  <c:v>-38.215000000000003</c:v>
                </c:pt>
                <c:pt idx="15">
                  <c:v>-43.84</c:v>
                </c:pt>
                <c:pt idx="16">
                  <c:v>-37.244999999999997</c:v>
                </c:pt>
                <c:pt idx="17">
                  <c:v>-39.143000000000001</c:v>
                </c:pt>
                <c:pt idx="18">
                  <c:v>-40.378999999999998</c:v>
                </c:pt>
                <c:pt idx="19">
                  <c:v>-40.15</c:v>
                </c:pt>
                <c:pt idx="20">
                  <c:v>-43.402999999999999</c:v>
                </c:pt>
                <c:pt idx="21">
                  <c:v>-43.970999999999997</c:v>
                </c:pt>
                <c:pt idx="22">
                  <c:v>-44.603999999999999</c:v>
                </c:pt>
                <c:pt idx="23">
                  <c:v>-47.405000000000001</c:v>
                </c:pt>
                <c:pt idx="24">
                  <c:v>-47.329000000000001</c:v>
                </c:pt>
                <c:pt idx="25">
                  <c:v>-47.805999999999997</c:v>
                </c:pt>
                <c:pt idx="26">
                  <c:v>-47.817</c:v>
                </c:pt>
                <c:pt idx="27">
                  <c:v>-48.98</c:v>
                </c:pt>
                <c:pt idx="28">
                  <c:v>-48.302999999999997</c:v>
                </c:pt>
                <c:pt idx="29">
                  <c:v>-51.753999999999998</c:v>
                </c:pt>
                <c:pt idx="30">
                  <c:v>-52.472999999999999</c:v>
                </c:pt>
                <c:pt idx="31">
                  <c:v>-55.92</c:v>
                </c:pt>
                <c:pt idx="32">
                  <c:v>-56.031999999999996</c:v>
                </c:pt>
                <c:pt idx="33">
                  <c:v>-57.747999999999998</c:v>
                </c:pt>
                <c:pt idx="34">
                  <c:v>-57.095999999999997</c:v>
                </c:pt>
                <c:pt idx="35">
                  <c:v>-63.411000000000001</c:v>
                </c:pt>
                <c:pt idx="36">
                  <c:v>-66.632000000000005</c:v>
                </c:pt>
                <c:pt idx="37">
                  <c:v>-64.756</c:v>
                </c:pt>
                <c:pt idx="38">
                  <c:v>-68.912999999999997</c:v>
                </c:pt>
                <c:pt idx="39">
                  <c:v>-71.058000000000007</c:v>
                </c:pt>
                <c:pt idx="40">
                  <c:v>-72.346999999999994</c:v>
                </c:pt>
                <c:pt idx="41">
                  <c:v>-83.605999999999995</c:v>
                </c:pt>
                <c:pt idx="42">
                  <c:v>-86.984999999999999</c:v>
                </c:pt>
                <c:pt idx="43">
                  <c:v>-84.62</c:v>
                </c:pt>
                <c:pt idx="44">
                  <c:v>-85.21</c:v>
                </c:pt>
                <c:pt idx="45">
                  <c:v>-87.043999999999997</c:v>
                </c:pt>
                <c:pt idx="46">
                  <c:v>-87.385000000000005</c:v>
                </c:pt>
                <c:pt idx="47">
                  <c:v>-89.221000000000004</c:v>
                </c:pt>
                <c:pt idx="48">
                  <c:v>-97.295000000000002</c:v>
                </c:pt>
                <c:pt idx="49">
                  <c:v>-96.933999999999997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2-0F10-485F-BFF5-8F4F86FC3D71}"/>
            </c:ext>
          </c:extLst>
        </c:ser>
        <c:ser>
          <c:idx val="1"/>
          <c:order val="1"/>
          <c:spPr>
            <a:solidFill>
              <a:srgbClr val="FF99FF"/>
            </a:solidFill>
            <a:ln w="3175">
              <a:noFill/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H SarabunPSK"/>
                    <a:ea typeface="TH SarabunPSK"/>
                    <a:cs typeface="TH SarabunPSK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'pop A D H เขต  (ไม่ใช้)'!$D$2:$D$51</c:f>
              <c:numCache>
                <c:formatCode>#,##0.000</c:formatCode>
                <c:ptCount val="50"/>
                <c:pt idx="0">
                  <c:v>10.712</c:v>
                </c:pt>
                <c:pt idx="1">
                  <c:v>20.745000000000001</c:v>
                </c:pt>
                <c:pt idx="2">
                  <c:v>22.167000000000002</c:v>
                </c:pt>
                <c:pt idx="3">
                  <c:v>22.309000000000001</c:v>
                </c:pt>
                <c:pt idx="4">
                  <c:v>23.843</c:v>
                </c:pt>
                <c:pt idx="5">
                  <c:v>33.366999999999997</c:v>
                </c:pt>
                <c:pt idx="6">
                  <c:v>33.764000000000003</c:v>
                </c:pt>
                <c:pt idx="7">
                  <c:v>36.402000000000001</c:v>
                </c:pt>
                <c:pt idx="8">
                  <c:v>35.475000000000001</c:v>
                </c:pt>
                <c:pt idx="9">
                  <c:v>39.051000000000002</c:v>
                </c:pt>
                <c:pt idx="10">
                  <c:v>40.249000000000002</c:v>
                </c:pt>
                <c:pt idx="11">
                  <c:v>40.656999999999996</c:v>
                </c:pt>
                <c:pt idx="12">
                  <c:v>42.341000000000001</c:v>
                </c:pt>
                <c:pt idx="13">
                  <c:v>43.627000000000002</c:v>
                </c:pt>
                <c:pt idx="14">
                  <c:v>42.761000000000003</c:v>
                </c:pt>
                <c:pt idx="15">
                  <c:v>37.654000000000003</c:v>
                </c:pt>
                <c:pt idx="16">
                  <c:v>46.03</c:v>
                </c:pt>
                <c:pt idx="17">
                  <c:v>47.875</c:v>
                </c:pt>
                <c:pt idx="18">
                  <c:v>46.673999999999999</c:v>
                </c:pt>
                <c:pt idx="19">
                  <c:v>48.137999999999998</c:v>
                </c:pt>
                <c:pt idx="20">
                  <c:v>48.232999999999997</c:v>
                </c:pt>
                <c:pt idx="21">
                  <c:v>51.95</c:v>
                </c:pt>
                <c:pt idx="22">
                  <c:v>51.030999999999999</c:v>
                </c:pt>
                <c:pt idx="23">
                  <c:v>53.128</c:v>
                </c:pt>
                <c:pt idx="24">
                  <c:v>53.887</c:v>
                </c:pt>
                <c:pt idx="25">
                  <c:v>54.662999999999997</c:v>
                </c:pt>
                <c:pt idx="26">
                  <c:v>53.694000000000003</c:v>
                </c:pt>
                <c:pt idx="27">
                  <c:v>53.655000000000001</c:v>
                </c:pt>
                <c:pt idx="28">
                  <c:v>57.597000000000001</c:v>
                </c:pt>
                <c:pt idx="29">
                  <c:v>61.06</c:v>
                </c:pt>
                <c:pt idx="30">
                  <c:v>63.128999999999998</c:v>
                </c:pt>
                <c:pt idx="31">
                  <c:v>64.796000000000006</c:v>
                </c:pt>
                <c:pt idx="32">
                  <c:v>66.790999999999997</c:v>
                </c:pt>
                <c:pt idx="33">
                  <c:v>65.643000000000001</c:v>
                </c:pt>
                <c:pt idx="34">
                  <c:v>65.727000000000004</c:v>
                </c:pt>
                <c:pt idx="35">
                  <c:v>75.921999999999997</c:v>
                </c:pt>
                <c:pt idx="36">
                  <c:v>74.741</c:v>
                </c:pt>
                <c:pt idx="37">
                  <c:v>77.816999999999993</c:v>
                </c:pt>
                <c:pt idx="38">
                  <c:v>76.858000000000004</c:v>
                </c:pt>
                <c:pt idx="39">
                  <c:v>83.087000000000003</c:v>
                </c:pt>
                <c:pt idx="40">
                  <c:v>83.013000000000005</c:v>
                </c:pt>
                <c:pt idx="41">
                  <c:v>84.314999999999998</c:v>
                </c:pt>
                <c:pt idx="42">
                  <c:v>91.870999999999995</c:v>
                </c:pt>
                <c:pt idx="43">
                  <c:v>93.802999999999997</c:v>
                </c:pt>
                <c:pt idx="44">
                  <c:v>96.42</c:v>
                </c:pt>
                <c:pt idx="45">
                  <c:v>97.947999999999993</c:v>
                </c:pt>
                <c:pt idx="46">
                  <c:v>98.813000000000002</c:v>
                </c:pt>
                <c:pt idx="47">
                  <c:v>103.20699999999999</c:v>
                </c:pt>
                <c:pt idx="48">
                  <c:v>109.142</c:v>
                </c:pt>
                <c:pt idx="49">
                  <c:v>109.896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3-0F10-485F-BFF5-8F4F86FC3D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100"/>
        <c:axId val="69137920"/>
        <c:axId val="69139456"/>
      </c:barChart>
      <c:catAx>
        <c:axId val="69137920"/>
        <c:scaling>
          <c:orientation val="minMax"/>
        </c:scaling>
        <c:delete val="0"/>
        <c:axPos val="l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691394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9139456"/>
        <c:scaling>
          <c:orientation val="minMax"/>
          <c:max val="140"/>
          <c:min val="-140"/>
        </c:scaling>
        <c:delete val="0"/>
        <c:axPos val="b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#,##0;#,##0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69137920"/>
        <c:crosses val="autoZero"/>
        <c:crossBetween val="between"/>
        <c:majorUnit val="20"/>
        <c:minorUnit val="2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solidFill>
        <a:sysClr val="windowText" lastClr="000000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H SarabunPSK"/>
          <a:ea typeface="TH SarabunPSK"/>
          <a:cs typeface="TH SarabunPSK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>
    <tabColor rgb="FF7030A0"/>
  </sheetPr>
  <sheetViews>
    <sheetView tabSelected="1" zoomScale="130" workbookViewId="0"/>
  </sheetViews>
  <pageMargins left="0.78740157480314965" right="0.78740157480314965" top="0.98425196850393704" bottom="0.78740157480314965" header="0.51181102362204722" footer="0.51181102362204722"/>
  <pageSetup paperSize="9" orientation="portrait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5993423" cy="8953500"/>
    <xdr:graphicFrame macro="">
      <xdr:nvGraphicFramePr>
        <xdr:cNvPr id="2" name="แผนภูมิ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0.00492</cdr:x>
      <cdr:y>0.13808</cdr:y>
    </cdr:from>
    <cdr:to>
      <cdr:x>0.16109</cdr:x>
      <cdr:y>0.91809</cdr:y>
    </cdr:to>
    <cdr:sp macro="" textlink="" fLocksText="0">
      <cdr:nvSpPr>
        <cdr:cNvPr id="102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308" y="1258885"/>
          <a:ext cx="929700" cy="71111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horzOverflow="clip" wrap="square" lIns="0" tIns="0" rIns="0" bIns="0" spcCol="0" anchor="t" upright="1">
          <a:noAutofit/>
        </a:bodyPr>
        <a:lstStyle xmlns:a="http://schemas.openxmlformats.org/drawingml/2006/main"/>
        <a:p xmlns:a="http://schemas.openxmlformats.org/drawingml/2006/main">
          <a:pPr algn="r" rtl="0">
            <a:lnSpc>
              <a:spcPts val="1145"/>
            </a:lnSpc>
            <a:spcBef>
              <a:spcPts val="0"/>
            </a:spcBef>
            <a:defRPr sz="1000"/>
          </a:pPr>
          <a:r>
            <a:rPr lang="th-TH" sz="1000" b="1" i="0" u="none" strike="noStrike" baseline="0">
              <a:solidFill>
                <a:srgbClr val="000000"/>
              </a:solidFill>
              <a:latin typeface="TH SarabunPSK"/>
              <a:cs typeface="TH SarabunPSK"/>
            </a:rPr>
            <a:t>สายไหม</a:t>
          </a:r>
        </a:p>
        <a:p xmlns:a="http://schemas.openxmlformats.org/drawingml/2006/main">
          <a:pPr algn="r" rtl="0">
            <a:lnSpc>
              <a:spcPts val="1145"/>
            </a:lnSpc>
            <a:spcBef>
              <a:spcPts val="0"/>
            </a:spcBef>
            <a:defRPr sz="1000"/>
          </a:pPr>
          <a:r>
            <a:rPr lang="th-TH" sz="1000" b="1" i="0" u="none" strike="noStrike" baseline="0">
              <a:solidFill>
                <a:srgbClr val="000000"/>
              </a:solidFill>
              <a:latin typeface="TH SarabunPSK"/>
              <a:cs typeface="TH SarabunPSK"/>
            </a:rPr>
            <a:t>คลองสามวา</a:t>
          </a:r>
        </a:p>
        <a:p xmlns:a="http://schemas.openxmlformats.org/drawingml/2006/main">
          <a:pPr algn="r" rtl="0">
            <a:lnSpc>
              <a:spcPts val="1145"/>
            </a:lnSpc>
            <a:spcBef>
              <a:spcPts val="0"/>
            </a:spcBef>
            <a:defRPr sz="1000"/>
          </a:pPr>
          <a:r>
            <a:rPr lang="th-TH" sz="1000" b="1" i="0" u="none" strike="noStrike" baseline="0">
              <a:solidFill>
                <a:srgbClr val="000000"/>
              </a:solidFill>
              <a:latin typeface="TH SarabunPSK"/>
              <a:cs typeface="TH SarabunPSK"/>
            </a:rPr>
            <a:t>บางแค</a:t>
          </a:r>
        </a:p>
        <a:p xmlns:a="http://schemas.openxmlformats.org/drawingml/2006/main">
          <a:pPr algn="r" rtl="0">
            <a:lnSpc>
              <a:spcPts val="1145"/>
            </a:lnSpc>
            <a:spcBef>
              <a:spcPts val="0"/>
            </a:spcBef>
            <a:defRPr sz="1000"/>
          </a:pPr>
          <a:r>
            <a:rPr lang="th-TH" sz="1000" b="1" i="0" u="none" strike="noStrike" baseline="0">
              <a:solidFill>
                <a:srgbClr val="000000"/>
              </a:solidFill>
              <a:latin typeface="TH SarabunPSK"/>
              <a:cs typeface="TH SarabunPSK"/>
            </a:rPr>
            <a:t>บางเขน</a:t>
          </a:r>
        </a:p>
        <a:p xmlns:a="http://schemas.openxmlformats.org/drawingml/2006/main">
          <a:pPr algn="r" rtl="0">
            <a:lnSpc>
              <a:spcPts val="1145"/>
            </a:lnSpc>
            <a:spcBef>
              <a:spcPts val="0"/>
            </a:spcBef>
            <a:defRPr sz="1000"/>
          </a:pPr>
          <a:r>
            <a:rPr lang="th-TH" sz="1000" b="1" i="0" u="none" strike="noStrike" baseline="0">
              <a:solidFill>
                <a:srgbClr val="000000"/>
              </a:solidFill>
              <a:latin typeface="TH SarabunPSK"/>
              <a:cs typeface="TH SarabunPSK"/>
            </a:rPr>
            <a:t>บางขุนเทียน</a:t>
          </a:r>
        </a:p>
        <a:p xmlns:a="http://schemas.openxmlformats.org/drawingml/2006/main">
          <a:pPr algn="r" rtl="0">
            <a:lnSpc>
              <a:spcPts val="1145"/>
            </a:lnSpc>
            <a:spcBef>
              <a:spcPts val="0"/>
            </a:spcBef>
            <a:defRPr sz="1000"/>
          </a:pPr>
          <a:r>
            <a:rPr lang="th-TH" sz="1000" b="1" i="0" u="none" strike="noStrike" baseline="0">
              <a:solidFill>
                <a:srgbClr val="000000"/>
              </a:solidFill>
              <a:latin typeface="TH SarabunPSK"/>
              <a:cs typeface="TH SarabunPSK"/>
            </a:rPr>
            <a:t>ประเวศ</a:t>
          </a:r>
        </a:p>
        <a:p xmlns:a="http://schemas.openxmlformats.org/drawingml/2006/main">
          <a:pPr algn="r" rtl="0">
            <a:lnSpc>
              <a:spcPts val="1145"/>
            </a:lnSpc>
            <a:spcBef>
              <a:spcPts val="0"/>
            </a:spcBef>
            <a:defRPr sz="1000"/>
          </a:pPr>
          <a:r>
            <a:rPr lang="th-TH" sz="1000" b="1" i="0" u="none" strike="noStrike" baseline="0">
              <a:solidFill>
                <a:srgbClr val="000000"/>
              </a:solidFill>
              <a:latin typeface="TH SarabunPSK"/>
              <a:cs typeface="TH SarabunPSK"/>
            </a:rPr>
            <a:t>ลาดกระบัง</a:t>
          </a:r>
        </a:p>
        <a:p xmlns:a="http://schemas.openxmlformats.org/drawingml/2006/main">
          <a:pPr algn="r" rtl="0">
            <a:lnSpc>
              <a:spcPts val="1145"/>
            </a:lnSpc>
            <a:spcBef>
              <a:spcPts val="0"/>
            </a:spcBef>
            <a:defRPr sz="1000"/>
          </a:pPr>
          <a:r>
            <a:rPr lang="th-TH" sz="1000" b="1" i="0" u="none" strike="noStrike" baseline="0">
              <a:solidFill>
                <a:srgbClr val="000000"/>
              </a:solidFill>
              <a:latin typeface="TH SarabunPSK"/>
              <a:cs typeface="TH SarabunPSK"/>
            </a:rPr>
            <a:t>หนองจอก</a:t>
          </a:r>
        </a:p>
        <a:p xmlns:a="http://schemas.openxmlformats.org/drawingml/2006/main">
          <a:pPr algn="r" rtl="0">
            <a:lnSpc>
              <a:spcPts val="1145"/>
            </a:lnSpc>
            <a:spcBef>
              <a:spcPts val="0"/>
            </a:spcBef>
            <a:defRPr sz="1000"/>
          </a:pPr>
          <a:r>
            <a:rPr lang="th-TH" sz="1000" b="1" i="0" u="none" strike="noStrike" baseline="0">
              <a:solidFill>
                <a:srgbClr val="000000"/>
              </a:solidFill>
              <a:latin typeface="TH SarabunPSK"/>
              <a:cs typeface="TH SarabunPSK"/>
            </a:rPr>
            <a:t>ดอนเมือง</a:t>
          </a:r>
          <a:endParaRPr lang="en-US" sz="1000" b="1" i="0" u="none" strike="noStrike" baseline="0">
            <a:solidFill>
              <a:srgbClr val="000000"/>
            </a:solidFill>
            <a:latin typeface="TH SarabunPSK"/>
            <a:cs typeface="TH SarabunPSK"/>
          </a:endParaRPr>
        </a:p>
        <a:p xmlns:a="http://schemas.openxmlformats.org/drawingml/2006/main">
          <a:pPr marL="0" marR="0" indent="0" algn="r" defTabSz="914400" rtl="0" eaLnBrk="1" fontAlgn="auto" latinLnBrk="0" hangingPunct="1">
            <a:lnSpc>
              <a:spcPts val="1145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th-TH" sz="1000" b="1" i="0" baseline="0">
              <a:latin typeface="TH SarabunPSK" pitchFamily="34" charset="-34"/>
              <a:ea typeface="+mn-ea"/>
              <a:cs typeface="TH SarabunPSK" pitchFamily="34" charset="-34"/>
            </a:rPr>
            <a:t>จตุจักร</a:t>
          </a:r>
          <a:endParaRPr lang="th-TH" sz="1000" b="1" i="0" u="none" strike="noStrike" baseline="0">
            <a:solidFill>
              <a:srgbClr val="000000"/>
            </a:solidFill>
            <a:latin typeface="TH SarabunPSK" pitchFamily="34" charset="-34"/>
            <a:cs typeface="TH SarabunPSK" pitchFamily="34" charset="-34"/>
          </a:endParaRPr>
        </a:p>
        <a:p xmlns:a="http://schemas.openxmlformats.org/drawingml/2006/main">
          <a:pPr algn="r" rtl="0">
            <a:lnSpc>
              <a:spcPts val="1145"/>
            </a:lnSpc>
            <a:spcBef>
              <a:spcPts val="0"/>
            </a:spcBef>
            <a:defRPr sz="1000"/>
          </a:pPr>
          <a:r>
            <a:rPr lang="th-TH" sz="1000" b="1" i="0" u="none" strike="noStrike" baseline="0">
              <a:solidFill>
                <a:srgbClr val="000000"/>
              </a:solidFill>
              <a:latin typeface="TH SarabunPSK"/>
              <a:cs typeface="TH SarabunPSK"/>
            </a:rPr>
            <a:t>หนองแขม</a:t>
          </a:r>
        </a:p>
        <a:p xmlns:a="http://schemas.openxmlformats.org/drawingml/2006/main">
          <a:pPr algn="r" rtl="0">
            <a:lnSpc>
              <a:spcPts val="1145"/>
            </a:lnSpc>
            <a:spcBef>
              <a:spcPts val="0"/>
            </a:spcBef>
            <a:defRPr sz="1000"/>
          </a:pPr>
          <a:r>
            <a:rPr lang="th-TH" sz="1000" b="1" i="0" u="none" strike="noStrike" baseline="0">
              <a:solidFill>
                <a:srgbClr val="000000"/>
              </a:solidFill>
              <a:latin typeface="TH SarabunPSK"/>
              <a:cs typeface="TH SarabunPSK"/>
            </a:rPr>
            <a:t>จอมทอง</a:t>
          </a:r>
        </a:p>
        <a:p xmlns:a="http://schemas.openxmlformats.org/drawingml/2006/main">
          <a:pPr algn="r" rtl="0">
            <a:lnSpc>
              <a:spcPts val="1145"/>
            </a:lnSpc>
            <a:spcBef>
              <a:spcPts val="0"/>
            </a:spcBef>
            <a:defRPr sz="1000"/>
          </a:pPr>
          <a:r>
            <a:rPr lang="th-TH" sz="1000" b="1" i="0" u="none" strike="noStrike" baseline="0">
              <a:solidFill>
                <a:srgbClr val="000000"/>
              </a:solidFill>
              <a:latin typeface="TH SarabunPSK"/>
              <a:cs typeface="TH SarabunPSK"/>
            </a:rPr>
            <a:t>บางกะปิ</a:t>
          </a:r>
        </a:p>
        <a:p xmlns:a="http://schemas.openxmlformats.org/drawingml/2006/main">
          <a:pPr algn="r" rtl="0">
            <a:lnSpc>
              <a:spcPts val="1145"/>
            </a:lnSpc>
            <a:spcBef>
              <a:spcPts val="0"/>
            </a:spcBef>
            <a:defRPr sz="1000"/>
          </a:pPr>
          <a:r>
            <a:rPr lang="th-TH" sz="1000" b="1" i="0" u="none" strike="noStrike" baseline="0">
              <a:solidFill>
                <a:srgbClr val="000000"/>
              </a:solidFill>
              <a:latin typeface="TH SarabunPSK"/>
              <a:cs typeface="TH SarabunPSK"/>
            </a:rPr>
            <a:t>มีนบุรี</a:t>
          </a:r>
          <a:endParaRPr lang="en-US" sz="1000" b="1" i="0" u="none" strike="noStrike" baseline="0">
            <a:solidFill>
              <a:srgbClr val="000000"/>
            </a:solidFill>
            <a:latin typeface="TH SarabunPSK"/>
            <a:cs typeface="TH SarabunPSK"/>
          </a:endParaRPr>
        </a:p>
        <a:p xmlns:a="http://schemas.openxmlformats.org/drawingml/2006/main">
          <a:pPr algn="r" rtl="0">
            <a:lnSpc>
              <a:spcPts val="1145"/>
            </a:lnSpc>
            <a:spcBef>
              <a:spcPts val="0"/>
            </a:spcBef>
            <a:defRPr sz="1000"/>
          </a:pPr>
          <a:r>
            <a:rPr lang="th-TH" sz="1000" b="1" i="0" u="none" strike="noStrike" baseline="0">
              <a:solidFill>
                <a:srgbClr val="000000"/>
              </a:solidFill>
              <a:latin typeface="TH SarabunPSK"/>
              <a:cs typeface="TH SarabunPSK"/>
            </a:rPr>
            <a:t>บึงกุม</a:t>
          </a:r>
        </a:p>
        <a:p xmlns:a="http://schemas.openxmlformats.org/drawingml/2006/main">
          <a:pPr algn="r" rtl="0">
            <a:lnSpc>
              <a:spcPts val="1145"/>
            </a:lnSpc>
            <a:spcBef>
              <a:spcPts val="0"/>
            </a:spcBef>
            <a:defRPr sz="1000"/>
          </a:pPr>
          <a:r>
            <a:rPr lang="th-TH" sz="1000" b="1" i="0" u="none" strike="noStrike" baseline="0">
              <a:solidFill>
                <a:srgbClr val="000000"/>
              </a:solidFill>
              <a:latin typeface="TH SarabunPSK"/>
              <a:cs typeface="TH SarabunPSK"/>
            </a:rPr>
            <a:t>บางซื่อ</a:t>
          </a:r>
        </a:p>
        <a:p xmlns:a="http://schemas.openxmlformats.org/drawingml/2006/main">
          <a:pPr marL="0" marR="0" indent="0" algn="r" defTabSz="914400" rtl="0" eaLnBrk="1" fontAlgn="auto" latinLnBrk="0" hangingPunct="1">
            <a:lnSpc>
              <a:spcPts val="1145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th-TH" sz="1000" b="1" i="0" baseline="0">
              <a:latin typeface="TH SarabunPSK" pitchFamily="34" charset="-34"/>
              <a:ea typeface="+mn-ea"/>
              <a:cs typeface="TH SarabunPSK" pitchFamily="34" charset="-34"/>
            </a:rPr>
            <a:t>ภาษีเจริญ</a:t>
          </a:r>
          <a:endParaRPr lang="th-TH" sz="1000" b="1" i="0" u="none" strike="noStrike" baseline="0">
            <a:solidFill>
              <a:srgbClr val="000000"/>
            </a:solidFill>
            <a:latin typeface="TH SarabunPSK"/>
            <a:cs typeface="TH SarabunPSK"/>
          </a:endParaRPr>
        </a:p>
        <a:p xmlns:a="http://schemas.openxmlformats.org/drawingml/2006/main">
          <a:pPr algn="r" rtl="0">
            <a:lnSpc>
              <a:spcPts val="1145"/>
            </a:lnSpc>
            <a:spcBef>
              <a:spcPts val="0"/>
            </a:spcBef>
            <a:defRPr sz="1000"/>
          </a:pPr>
          <a:r>
            <a:rPr lang="th-TH" sz="1000" b="1" i="0" u="none" strike="noStrike" baseline="0">
              <a:solidFill>
                <a:srgbClr val="000000"/>
              </a:solidFill>
              <a:latin typeface="TH SarabunPSK"/>
              <a:cs typeface="TH SarabunPSK"/>
            </a:rPr>
            <a:t>สวนหลวง</a:t>
          </a:r>
        </a:p>
        <a:p xmlns:a="http://schemas.openxmlformats.org/drawingml/2006/main">
          <a:pPr algn="r" rtl="0">
            <a:lnSpc>
              <a:spcPts val="1145"/>
            </a:lnSpc>
            <a:spcBef>
              <a:spcPts val="0"/>
            </a:spcBef>
            <a:defRPr sz="1000"/>
          </a:pPr>
          <a:r>
            <a:rPr lang="th-TH" sz="1000" b="1" i="0" u="none" strike="noStrike" baseline="0">
              <a:solidFill>
                <a:srgbClr val="000000"/>
              </a:solidFill>
              <a:latin typeface="TH SarabunPSK"/>
              <a:cs typeface="TH SarabunPSK"/>
            </a:rPr>
            <a:t>ทุ่งครุ</a:t>
          </a:r>
        </a:p>
        <a:p xmlns:a="http://schemas.openxmlformats.org/drawingml/2006/main">
          <a:pPr algn="r" rtl="0">
            <a:lnSpc>
              <a:spcPts val="1145"/>
            </a:lnSpc>
            <a:spcBef>
              <a:spcPts val="0"/>
            </a:spcBef>
            <a:defRPr sz="1000"/>
          </a:pPr>
          <a:r>
            <a:rPr lang="th-TH" sz="1000" b="1" i="0" u="none" strike="noStrike" baseline="0">
              <a:solidFill>
                <a:srgbClr val="000000"/>
              </a:solidFill>
              <a:latin typeface="TH SarabunPSK"/>
              <a:cs typeface="TH SarabunPSK"/>
            </a:rPr>
            <a:t>ดินแดง</a:t>
          </a:r>
        </a:p>
        <a:p xmlns:a="http://schemas.openxmlformats.org/drawingml/2006/main">
          <a:pPr algn="r" rtl="0">
            <a:lnSpc>
              <a:spcPts val="1145"/>
            </a:lnSpc>
            <a:spcBef>
              <a:spcPts val="0"/>
            </a:spcBef>
            <a:defRPr sz="1000"/>
          </a:pPr>
          <a:r>
            <a:rPr lang="th-TH" sz="1000" b="1" i="0" u="none" strike="noStrike" baseline="0">
              <a:solidFill>
                <a:srgbClr val="000000"/>
              </a:solidFill>
              <a:latin typeface="TH SarabunPSK"/>
              <a:cs typeface="TH SarabunPSK"/>
            </a:rPr>
            <a:t>ลาดพร้าว</a:t>
          </a:r>
        </a:p>
        <a:p xmlns:a="http://schemas.openxmlformats.org/drawingml/2006/main">
          <a:pPr algn="r" rtl="0">
            <a:lnSpc>
              <a:spcPts val="1145"/>
            </a:lnSpc>
            <a:spcBef>
              <a:spcPts val="0"/>
            </a:spcBef>
            <a:defRPr sz="1000"/>
          </a:pPr>
          <a:r>
            <a:rPr lang="th-TH" sz="1000" b="1" i="0" u="none" strike="noStrike" baseline="0">
              <a:solidFill>
                <a:srgbClr val="000000"/>
              </a:solidFill>
              <a:latin typeface="TH SarabunPSK"/>
              <a:cs typeface="TH SarabunPSK"/>
            </a:rPr>
            <a:t>วังทองหลาง</a:t>
          </a:r>
        </a:p>
        <a:p xmlns:a="http://schemas.openxmlformats.org/drawingml/2006/main">
          <a:pPr algn="r" rtl="0">
            <a:lnSpc>
              <a:spcPts val="1145"/>
            </a:lnSpc>
            <a:spcBef>
              <a:spcPts val="0"/>
            </a:spcBef>
            <a:defRPr sz="1000"/>
          </a:pPr>
          <a:r>
            <a:rPr lang="th-TH" sz="1000" b="1" i="0" u="none" strike="noStrike" baseline="0">
              <a:solidFill>
                <a:srgbClr val="000000"/>
              </a:solidFill>
              <a:latin typeface="TH SarabunPSK"/>
              <a:cs typeface="TH SarabunPSK"/>
            </a:rPr>
            <a:t>บางกอกน้อย</a:t>
          </a:r>
        </a:p>
        <a:p xmlns:a="http://schemas.openxmlformats.org/drawingml/2006/main">
          <a:pPr algn="r" rtl="0">
            <a:lnSpc>
              <a:spcPts val="1145"/>
            </a:lnSpc>
            <a:spcBef>
              <a:spcPts val="0"/>
            </a:spcBef>
            <a:defRPr sz="1000"/>
          </a:pPr>
          <a:r>
            <a:rPr lang="th-TH" sz="1000" b="1" i="0" u="none" strike="noStrike" baseline="0">
              <a:solidFill>
                <a:srgbClr val="000000"/>
              </a:solidFill>
              <a:latin typeface="TH SarabunPSK"/>
              <a:cs typeface="TH SarabunPSK"/>
            </a:rPr>
            <a:t>ธนบุรี</a:t>
          </a:r>
        </a:p>
        <a:p xmlns:a="http://schemas.openxmlformats.org/drawingml/2006/main">
          <a:pPr algn="r" rtl="0">
            <a:lnSpc>
              <a:spcPts val="1145"/>
            </a:lnSpc>
            <a:spcBef>
              <a:spcPts val="0"/>
            </a:spcBef>
            <a:defRPr sz="1000"/>
          </a:pPr>
          <a:r>
            <a:rPr lang="th-TH" sz="1000" b="1" i="0" u="none" strike="noStrike" baseline="0">
              <a:solidFill>
                <a:srgbClr val="000000"/>
              </a:solidFill>
              <a:latin typeface="TH SarabunPSK"/>
              <a:cs typeface="TH SarabunPSK"/>
            </a:rPr>
            <a:t>บางบอน</a:t>
          </a:r>
        </a:p>
        <a:p xmlns:a="http://schemas.openxmlformats.org/drawingml/2006/main">
          <a:pPr algn="r" rtl="0">
            <a:lnSpc>
              <a:spcPts val="1145"/>
            </a:lnSpc>
            <a:spcBef>
              <a:spcPts val="0"/>
            </a:spcBef>
            <a:defRPr sz="1000"/>
          </a:pPr>
          <a:r>
            <a:rPr lang="th-TH" sz="1000" b="1" i="0" u="none" strike="noStrike" baseline="0">
              <a:solidFill>
                <a:srgbClr val="000000"/>
              </a:solidFill>
              <a:latin typeface="TH SarabunPSK"/>
              <a:cs typeface="TH SarabunPSK"/>
            </a:rPr>
            <a:t>ตลิ่งชัน</a:t>
          </a:r>
        </a:p>
        <a:p xmlns:a="http://schemas.openxmlformats.org/drawingml/2006/main">
          <a:pPr algn="r" rtl="0">
            <a:lnSpc>
              <a:spcPts val="1145"/>
            </a:lnSpc>
            <a:spcBef>
              <a:spcPts val="0"/>
            </a:spcBef>
            <a:defRPr sz="1000"/>
          </a:pPr>
          <a:r>
            <a:rPr lang="th-TH" sz="1000" b="1" i="0" u="none" strike="noStrike" baseline="0">
              <a:solidFill>
                <a:srgbClr val="000000"/>
              </a:solidFill>
              <a:latin typeface="TH SarabunPSK"/>
              <a:cs typeface="TH SarabunPSK"/>
            </a:rPr>
            <a:t>หลักสี่</a:t>
          </a:r>
        </a:p>
        <a:p xmlns:a="http://schemas.openxmlformats.org/drawingml/2006/main">
          <a:pPr algn="r" rtl="0">
            <a:lnSpc>
              <a:spcPts val="1145"/>
            </a:lnSpc>
            <a:spcBef>
              <a:spcPts val="0"/>
            </a:spcBef>
            <a:defRPr sz="1000"/>
          </a:pPr>
          <a:r>
            <a:rPr lang="th-TH" sz="1000" b="1" i="0" u="none" strike="noStrike" baseline="0">
              <a:solidFill>
                <a:srgbClr val="000000"/>
              </a:solidFill>
              <a:latin typeface="TH SarabunPSK"/>
              <a:cs typeface="TH SarabunPSK"/>
            </a:rPr>
            <a:t>คลองเตย</a:t>
          </a:r>
        </a:p>
        <a:p xmlns:a="http://schemas.openxmlformats.org/drawingml/2006/main">
          <a:pPr algn="r" rtl="0">
            <a:lnSpc>
              <a:spcPts val="1145"/>
            </a:lnSpc>
            <a:spcBef>
              <a:spcPts val="0"/>
            </a:spcBef>
            <a:defRPr sz="1000"/>
          </a:pPr>
          <a:r>
            <a:rPr lang="th-TH" sz="1000" b="1" i="0" u="none" strike="noStrike" baseline="0">
              <a:solidFill>
                <a:srgbClr val="000000"/>
              </a:solidFill>
              <a:latin typeface="TH SarabunPSK"/>
              <a:cs typeface="TH SarabunPSK"/>
            </a:rPr>
            <a:t>คันนายาว</a:t>
          </a:r>
        </a:p>
        <a:p xmlns:a="http://schemas.openxmlformats.org/drawingml/2006/main">
          <a:pPr algn="r" rtl="0">
            <a:lnSpc>
              <a:spcPts val="1145"/>
            </a:lnSpc>
            <a:spcBef>
              <a:spcPts val="0"/>
            </a:spcBef>
            <a:defRPr sz="1000"/>
          </a:pPr>
          <a:r>
            <a:rPr lang="th-TH" sz="1000" b="1" i="0" u="none" strike="noStrike" baseline="0">
              <a:solidFill>
                <a:srgbClr val="000000"/>
              </a:solidFill>
              <a:latin typeface="TH SarabunPSK"/>
              <a:cs typeface="TH SarabunPSK"/>
            </a:rPr>
            <a:t>สะพานสูง</a:t>
          </a:r>
        </a:p>
        <a:p xmlns:a="http://schemas.openxmlformats.org/drawingml/2006/main">
          <a:pPr algn="r" rtl="0">
            <a:lnSpc>
              <a:spcPts val="1145"/>
            </a:lnSpc>
            <a:spcBef>
              <a:spcPts val="0"/>
            </a:spcBef>
            <a:defRPr sz="1000"/>
          </a:pPr>
          <a:r>
            <a:rPr lang="th-TH" sz="1000" b="1" i="0" u="none" strike="noStrike" baseline="0">
              <a:solidFill>
                <a:srgbClr val="000000"/>
              </a:solidFill>
              <a:latin typeface="TH SarabunPSK"/>
              <a:cs typeface="TH SarabunPSK"/>
            </a:rPr>
            <a:t>บางพลัด</a:t>
          </a:r>
        </a:p>
        <a:p xmlns:a="http://schemas.openxmlformats.org/drawingml/2006/main">
          <a:pPr algn="r" rtl="0">
            <a:lnSpc>
              <a:spcPts val="1145"/>
            </a:lnSpc>
            <a:spcBef>
              <a:spcPts val="0"/>
            </a:spcBef>
            <a:defRPr sz="1000"/>
          </a:pPr>
          <a:r>
            <a:rPr lang="th-TH" sz="1000" b="1" i="0" u="none" strike="noStrike" baseline="0">
              <a:solidFill>
                <a:srgbClr val="000000"/>
              </a:solidFill>
              <a:latin typeface="TH SarabunPSK"/>
              <a:cs typeface="TH SarabunPSK"/>
            </a:rPr>
            <a:t>บางนา</a:t>
          </a:r>
          <a:endParaRPr lang="en-US" sz="1000" b="1" i="0" u="none" strike="noStrike" baseline="0">
            <a:solidFill>
              <a:srgbClr val="000000"/>
            </a:solidFill>
            <a:latin typeface="TH SarabunPSK"/>
            <a:cs typeface="TH SarabunPSK"/>
          </a:endParaRPr>
        </a:p>
        <a:p xmlns:a="http://schemas.openxmlformats.org/drawingml/2006/main">
          <a:pPr algn="r" rtl="0">
            <a:lnSpc>
              <a:spcPts val="1145"/>
            </a:lnSpc>
            <a:spcBef>
              <a:spcPts val="0"/>
            </a:spcBef>
            <a:defRPr sz="1000"/>
          </a:pPr>
          <a:r>
            <a:rPr lang="th-TH" sz="1000" b="1" i="0" u="none" strike="noStrike" baseline="0">
              <a:solidFill>
                <a:srgbClr val="000000"/>
              </a:solidFill>
              <a:latin typeface="TH SarabunPSK"/>
              <a:cs typeface="TH SarabunPSK"/>
            </a:rPr>
            <a:t>ดุสิต</a:t>
          </a:r>
        </a:p>
        <a:p xmlns:a="http://schemas.openxmlformats.org/drawingml/2006/main">
          <a:pPr algn="r" rtl="0">
            <a:lnSpc>
              <a:spcPts val="1145"/>
            </a:lnSpc>
            <a:spcBef>
              <a:spcPts val="0"/>
            </a:spcBef>
            <a:defRPr sz="1000"/>
          </a:pPr>
          <a:r>
            <a:rPr lang="th-TH" sz="1000" b="1" i="0" u="none" strike="noStrike" baseline="0">
              <a:solidFill>
                <a:srgbClr val="000000"/>
              </a:solidFill>
              <a:latin typeface="TH SarabunPSK"/>
              <a:cs typeface="TH SarabunPSK"/>
            </a:rPr>
            <a:t>พระโขนง</a:t>
          </a:r>
        </a:p>
        <a:p xmlns:a="http://schemas.openxmlformats.org/drawingml/2006/main">
          <a:pPr algn="r" rtl="0">
            <a:lnSpc>
              <a:spcPts val="1145"/>
            </a:lnSpc>
            <a:spcBef>
              <a:spcPts val="0"/>
            </a:spcBef>
            <a:defRPr sz="1000"/>
          </a:pPr>
          <a:r>
            <a:rPr lang="th-TH" sz="1000" b="1" i="0" u="none" strike="noStrike" baseline="0">
              <a:solidFill>
                <a:srgbClr val="000000"/>
              </a:solidFill>
              <a:latin typeface="TH SarabunPSK"/>
              <a:cs typeface="TH SarabunPSK"/>
            </a:rPr>
            <a:t>วัฒนา</a:t>
          </a:r>
        </a:p>
        <a:p xmlns:a="http://schemas.openxmlformats.org/drawingml/2006/main">
          <a:pPr marL="0" marR="0" indent="0" algn="r" defTabSz="914400" rtl="0" eaLnBrk="1" fontAlgn="auto" latinLnBrk="0" hangingPunct="1">
            <a:lnSpc>
              <a:spcPts val="1145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th-TH" sz="1000" b="1" i="0" baseline="0">
              <a:latin typeface="TH SarabunPSK" pitchFamily="34" charset="-34"/>
              <a:ea typeface="+mn-ea"/>
              <a:cs typeface="TH SarabunPSK" pitchFamily="34" charset="-34"/>
            </a:rPr>
            <a:t>บางคอแหลม</a:t>
          </a:r>
          <a:endParaRPr lang="th-TH" sz="1000" b="1" i="0" u="none" strike="noStrike" baseline="0">
            <a:solidFill>
              <a:srgbClr val="000000"/>
            </a:solidFill>
            <a:latin typeface="TH SarabunPSK" pitchFamily="34" charset="-34"/>
            <a:cs typeface="TH SarabunPSK" pitchFamily="34" charset="-34"/>
          </a:endParaRPr>
        </a:p>
        <a:p xmlns:a="http://schemas.openxmlformats.org/drawingml/2006/main">
          <a:pPr algn="r" rtl="0">
            <a:lnSpc>
              <a:spcPts val="1145"/>
            </a:lnSpc>
            <a:spcBef>
              <a:spcPts val="0"/>
            </a:spcBef>
            <a:defRPr sz="1000"/>
          </a:pPr>
          <a:r>
            <a:rPr lang="th-TH" sz="1000" b="1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ห้วยขวาง</a:t>
          </a:r>
        </a:p>
        <a:p xmlns:a="http://schemas.openxmlformats.org/drawingml/2006/main">
          <a:pPr marL="0" marR="0" indent="0" algn="r" defTabSz="914400" rtl="0" eaLnBrk="1" fontAlgn="auto" latinLnBrk="0" hangingPunct="1">
            <a:lnSpc>
              <a:spcPts val="1145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th-TH" sz="1000" b="1" i="0" baseline="0">
              <a:latin typeface="TH SarabunPSK" pitchFamily="34" charset="-34"/>
              <a:ea typeface="+mn-ea"/>
              <a:cs typeface="TH SarabunPSK" pitchFamily="34" charset="-34"/>
            </a:rPr>
            <a:t>ราษฏร์บูรณะ</a:t>
          </a:r>
          <a:endParaRPr lang="th-TH" sz="1000" b="1" i="0" u="none" strike="noStrike" baseline="0">
            <a:solidFill>
              <a:srgbClr val="000000"/>
            </a:solidFill>
            <a:latin typeface="TH SarabunPSK" pitchFamily="34" charset="-34"/>
            <a:cs typeface="TH SarabunPSK" pitchFamily="34" charset="-34"/>
          </a:endParaRPr>
        </a:p>
        <a:p xmlns:a="http://schemas.openxmlformats.org/drawingml/2006/main">
          <a:pPr algn="r" rtl="0">
            <a:lnSpc>
              <a:spcPts val="1145"/>
            </a:lnSpc>
            <a:spcBef>
              <a:spcPts val="0"/>
            </a:spcBef>
            <a:defRPr sz="1000"/>
          </a:pPr>
          <a:r>
            <a:rPr lang="th-TH" sz="1000" b="1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ทวีวัฒนา</a:t>
          </a:r>
        </a:p>
        <a:p xmlns:a="http://schemas.openxmlformats.org/drawingml/2006/main">
          <a:pPr algn="r" rtl="0">
            <a:lnSpc>
              <a:spcPts val="1145"/>
            </a:lnSpc>
            <a:spcBef>
              <a:spcPts val="0"/>
            </a:spcBef>
            <a:defRPr sz="1000"/>
          </a:pPr>
          <a:r>
            <a:rPr lang="th-TH" sz="1000" b="1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ยานนาวา</a:t>
          </a:r>
        </a:p>
        <a:p xmlns:a="http://schemas.openxmlformats.org/drawingml/2006/main">
          <a:pPr marL="0" marR="0" indent="0" algn="r" defTabSz="914400" rtl="0" eaLnBrk="1" fontAlgn="auto" latinLnBrk="0" hangingPunct="1">
            <a:lnSpc>
              <a:spcPts val="1145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th-TH" sz="1000" b="1" i="0" baseline="0">
              <a:latin typeface="TH SarabunPSK" pitchFamily="34" charset="-34"/>
              <a:ea typeface="+mn-ea"/>
              <a:cs typeface="TH SarabunPSK" pitchFamily="34" charset="-34"/>
            </a:rPr>
            <a:t>สาทร</a:t>
          </a:r>
        </a:p>
        <a:p xmlns:a="http://schemas.openxmlformats.org/drawingml/2006/main">
          <a:pPr marL="0" marR="0" indent="0" algn="r" defTabSz="914400" rtl="0" eaLnBrk="1" fontAlgn="auto" latinLnBrk="0" hangingPunct="1">
            <a:lnSpc>
              <a:spcPts val="1145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th-TH" sz="1000" b="1" i="0" baseline="0">
              <a:latin typeface="TH SarabunPSK" pitchFamily="34" charset="-34"/>
              <a:ea typeface="+mn-ea"/>
              <a:cs typeface="TH SarabunPSK" pitchFamily="34" charset="-34"/>
            </a:rPr>
            <a:t>ราชเทวี</a:t>
          </a:r>
          <a:endParaRPr lang="th-TH" sz="1000" b="1" i="0" u="none" strike="noStrike" baseline="0">
            <a:solidFill>
              <a:srgbClr val="000000"/>
            </a:solidFill>
            <a:latin typeface="TH SarabunPSK" pitchFamily="34" charset="-34"/>
            <a:cs typeface="TH SarabunPSK" pitchFamily="34" charset="-34"/>
          </a:endParaRPr>
        </a:p>
        <a:p xmlns:a="http://schemas.openxmlformats.org/drawingml/2006/main">
          <a:pPr algn="r" rtl="0">
            <a:lnSpc>
              <a:spcPts val="1145"/>
            </a:lnSpc>
            <a:spcBef>
              <a:spcPts val="0"/>
            </a:spcBef>
            <a:defRPr sz="1000"/>
          </a:pPr>
          <a:r>
            <a:rPr lang="th-TH" sz="1000" b="1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คลองสาน</a:t>
          </a:r>
        </a:p>
        <a:p xmlns:a="http://schemas.openxmlformats.org/drawingml/2006/main">
          <a:pPr algn="r" rtl="0">
            <a:lnSpc>
              <a:spcPts val="1145"/>
            </a:lnSpc>
            <a:spcBef>
              <a:spcPts val="0"/>
            </a:spcBef>
            <a:defRPr sz="1000"/>
          </a:pPr>
          <a:r>
            <a:rPr lang="th-TH" sz="1000" b="1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พญาไท</a:t>
          </a:r>
        </a:p>
        <a:p xmlns:a="http://schemas.openxmlformats.org/drawingml/2006/main">
          <a:pPr algn="r" rtl="0">
            <a:lnSpc>
              <a:spcPts val="1145"/>
            </a:lnSpc>
            <a:spcBef>
              <a:spcPts val="0"/>
            </a:spcBef>
            <a:defRPr sz="1000"/>
          </a:pPr>
          <a:r>
            <a:rPr lang="th-TH" sz="1000" b="1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บางกอกใหญ่</a:t>
          </a:r>
        </a:p>
        <a:p xmlns:a="http://schemas.openxmlformats.org/drawingml/2006/main">
          <a:pPr marL="0" marR="0" indent="0" algn="r" defTabSz="914400" rtl="0" eaLnBrk="1" fontAlgn="auto" latinLnBrk="0" hangingPunct="1">
            <a:lnSpc>
              <a:spcPts val="1145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th-TH" sz="1000" b="1" i="0" baseline="0">
              <a:latin typeface="TH SarabunPSK" pitchFamily="34" charset="-34"/>
              <a:ea typeface="+mn-ea"/>
              <a:cs typeface="TH SarabunPSK" pitchFamily="34" charset="-34"/>
            </a:rPr>
            <a:t>บางรัก</a:t>
          </a:r>
          <a:endParaRPr lang="th-TH" sz="1000" b="1" i="0" u="none" strike="noStrike" baseline="0">
            <a:solidFill>
              <a:srgbClr val="000000"/>
            </a:solidFill>
            <a:latin typeface="TH SarabunPSK" pitchFamily="34" charset="-34"/>
            <a:cs typeface="TH SarabunPSK" pitchFamily="34" charset="-34"/>
          </a:endParaRPr>
        </a:p>
        <a:p xmlns:a="http://schemas.openxmlformats.org/drawingml/2006/main">
          <a:pPr algn="r" rtl="0">
            <a:lnSpc>
              <a:spcPts val="1145"/>
            </a:lnSpc>
            <a:spcBef>
              <a:spcPts val="0"/>
            </a:spcBef>
            <a:defRPr sz="1000"/>
          </a:pPr>
          <a:r>
            <a:rPr lang="th-TH" sz="1000" b="1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พระนคร</a:t>
          </a:r>
        </a:p>
        <a:p xmlns:a="http://schemas.openxmlformats.org/drawingml/2006/main">
          <a:pPr algn="r" rtl="0">
            <a:lnSpc>
              <a:spcPts val="1145"/>
            </a:lnSpc>
            <a:spcBef>
              <a:spcPts val="0"/>
            </a:spcBef>
            <a:defRPr sz="1000"/>
          </a:pPr>
          <a:r>
            <a:rPr lang="th-TH" sz="1000" b="1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ปทุมวัน</a:t>
          </a:r>
        </a:p>
        <a:p xmlns:a="http://schemas.openxmlformats.org/drawingml/2006/main">
          <a:pPr algn="r" rtl="0">
            <a:lnSpc>
              <a:spcPts val="1145"/>
            </a:lnSpc>
            <a:spcBef>
              <a:spcPts val="0"/>
            </a:spcBef>
            <a:defRPr sz="1000"/>
          </a:pPr>
          <a:r>
            <a:rPr lang="th-TH" sz="1000" b="1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ป้อมปราบศัตรูพ่าย</a:t>
          </a:r>
        </a:p>
        <a:p xmlns:a="http://schemas.openxmlformats.org/drawingml/2006/main">
          <a:pPr algn="r" rtl="0">
            <a:lnSpc>
              <a:spcPts val="1145"/>
            </a:lnSpc>
            <a:spcBef>
              <a:spcPts val="0"/>
            </a:spcBef>
            <a:defRPr sz="1000"/>
          </a:pPr>
          <a:r>
            <a:rPr lang="th-TH" sz="1000" b="1" i="0" u="none" strike="noStrike" baseline="0">
              <a:solidFill>
                <a:srgbClr val="000000"/>
              </a:solidFill>
              <a:latin typeface="TH SarabunPSK"/>
              <a:cs typeface="TH SarabunPSK"/>
            </a:rPr>
            <a:t>สัมพันธวงศ์</a:t>
          </a:r>
        </a:p>
        <a:p xmlns:a="http://schemas.openxmlformats.org/drawingml/2006/main">
          <a:pPr algn="r" rtl="0">
            <a:lnSpc>
              <a:spcPts val="1145"/>
            </a:lnSpc>
            <a:spcBef>
              <a:spcPts val="0"/>
            </a:spcBef>
            <a:defRPr sz="1000"/>
          </a:pPr>
          <a:endParaRPr lang="th-TH" sz="1000" b="1" i="0" u="none" strike="noStrike" baseline="0">
            <a:solidFill>
              <a:srgbClr val="000000"/>
            </a:solidFill>
            <a:latin typeface="TH SarabunPSK"/>
            <a:cs typeface="TH SarabunPSK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1</cdr:x>
      <cdr:y>0.08996</cdr:y>
    </cdr:to>
    <cdr:sp macro="" textlink="">
      <cdr:nvSpPr>
        <cdr:cNvPr id="96256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0"/>
          <a:ext cx="6089196" cy="8232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algn="ctr">
          <a:solidFill>
            <a:srgbClr val="000000"/>
          </a:solidFill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0" rIns="36576" bIns="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TH SarabunPSK"/>
              <a:cs typeface="TH SarabunPSK"/>
            </a:rPr>
            <a:t>จำนวนประชากร แยกตามเพศ จำแนกตามเขตในกรุงเทพมหานคร พ.ศ. 25</a:t>
          </a:r>
          <a:r>
            <a:rPr lang="en-US" sz="1600" b="1" i="0" u="none" strike="noStrike" baseline="0">
              <a:solidFill>
                <a:srgbClr val="000000"/>
              </a:solidFill>
              <a:latin typeface="TH SarabunPSK"/>
              <a:cs typeface="TH SarabunPSK"/>
            </a:rPr>
            <a:t>64</a:t>
          </a:r>
          <a:endParaRPr lang="th-TH" sz="1600" b="1" i="0" u="none" strike="noStrike" baseline="0">
            <a:solidFill>
              <a:srgbClr val="000000"/>
            </a:solidFill>
            <a:latin typeface="TH SarabunPSK"/>
            <a:cs typeface="TH SarabunPSK"/>
          </a:endParaRPr>
        </a:p>
        <a:p xmlns:a="http://schemas.openxmlformats.org/drawingml/2006/main"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TH SarabunPSK"/>
              <a:cs typeface="TH SarabunPSK"/>
            </a:rPr>
            <a:t>(เรียงตามจำนวนประชากรรวม)</a:t>
          </a:r>
        </a:p>
      </cdr:txBody>
    </cdr:sp>
  </cdr:relSizeAnchor>
  <cdr:relSizeAnchor xmlns:cdr="http://schemas.openxmlformats.org/drawingml/2006/chartDrawing">
    <cdr:from>
      <cdr:x>0</cdr:x>
      <cdr:y>0.96</cdr:y>
    </cdr:from>
    <cdr:to>
      <cdr:x>1</cdr:x>
      <cdr:y>1</cdr:y>
    </cdr:to>
    <cdr:sp macro="" textlink="">
      <cdr:nvSpPr>
        <cdr:cNvPr id="96256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9085243"/>
          <a:ext cx="6633482" cy="4057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algn="ctr">
          <a:solidFill>
            <a:srgbClr val="000000"/>
          </a:solidFill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36000" rIns="36576" bIns="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แหล่งข้อมูล : สำนักบริหารการทะเบียน กรมการปกครอง กระทรวงมหาดไทย</a:t>
          </a:r>
        </a:p>
      </cdr:txBody>
    </cdr:sp>
  </cdr:relSizeAnchor>
  <cdr:relSizeAnchor xmlns:cdr="http://schemas.openxmlformats.org/drawingml/2006/chartDrawing">
    <cdr:from>
      <cdr:x>0.65683</cdr:x>
      <cdr:y>0.93128</cdr:y>
    </cdr:from>
    <cdr:to>
      <cdr:x>0.74908</cdr:x>
      <cdr:y>0.96056</cdr:y>
    </cdr:to>
    <cdr:sp macro="" textlink="">
      <cdr:nvSpPr>
        <cdr:cNvPr id="96256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46279" y="8501977"/>
          <a:ext cx="554245" cy="26730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algn="ctr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36576" rIns="27432" bIns="36576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th-TH" sz="12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พันคน</a:t>
          </a:r>
        </a:p>
      </cdr:txBody>
    </cdr:sp>
  </cdr:relSizeAnchor>
  <cdr:relSizeAnchor xmlns:cdr="http://schemas.openxmlformats.org/drawingml/2006/chartDrawing">
    <cdr:from>
      <cdr:x>0.30605</cdr:x>
      <cdr:y>0.9315</cdr:y>
    </cdr:from>
    <cdr:to>
      <cdr:x>0.40205</cdr:x>
      <cdr:y>0.95981</cdr:y>
    </cdr:to>
    <cdr:sp macro="" textlink="">
      <cdr:nvSpPr>
        <cdr:cNvPr id="96256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63598" y="8478220"/>
          <a:ext cx="584563" cy="27736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algn="ctr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36576" rIns="27432" bIns="36576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th-TH" sz="12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พันคน</a:t>
          </a:r>
        </a:p>
      </cdr:txBody>
    </cdr:sp>
  </cdr:relSizeAnchor>
  <cdr:relSizeAnchor xmlns:cdr="http://schemas.openxmlformats.org/drawingml/2006/chartDrawing">
    <cdr:from>
      <cdr:x>0</cdr:x>
      <cdr:y>0.10706</cdr:y>
    </cdr:from>
    <cdr:to>
      <cdr:x>0.15642</cdr:x>
      <cdr:y>0.12814</cdr:y>
    </cdr:to>
    <cdr:sp macro="" textlink="">
      <cdr:nvSpPr>
        <cdr:cNvPr id="962567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979714"/>
          <a:ext cx="952500" cy="1928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algn="ctr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th-TH" sz="12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เขต</a:t>
          </a:r>
        </a:p>
      </cdr:txBody>
    </cdr:sp>
  </cdr:relSizeAnchor>
  <cdr:relSizeAnchor xmlns:cdr="http://schemas.openxmlformats.org/drawingml/2006/chartDrawing">
    <cdr:from>
      <cdr:x>0.4649</cdr:x>
      <cdr:y>0.10328</cdr:y>
    </cdr:from>
    <cdr:to>
      <cdr:x>0.6271</cdr:x>
      <cdr:y>0.13127</cdr:y>
    </cdr:to>
    <cdr:grpSp>
      <cdr:nvGrpSpPr>
        <cdr:cNvPr id="19" name="Group 15">
          <a:extLst xmlns:a="http://schemas.openxmlformats.org/drawingml/2006/main">
            <a:ext uri="{FF2B5EF4-FFF2-40B4-BE49-F238E27FC236}">
              <a16:creationId xmlns:a16="http://schemas.microsoft.com/office/drawing/2014/main" id="{2E3A64C6-98D9-4561-9FA2-A705B37BF0E1}"/>
            </a:ext>
          </a:extLst>
        </cdr:cNvPr>
        <cdr:cNvGrpSpPr/>
      </cdr:nvGrpSpPr>
      <cdr:grpSpPr>
        <a:xfrm xmlns:a="http://schemas.openxmlformats.org/drawingml/2006/main">
          <a:off x="2786342" y="924717"/>
          <a:ext cx="972134" cy="250609"/>
          <a:chOff x="2824541" y="760123"/>
          <a:chExt cx="985461" cy="255750"/>
        </a:xfrm>
      </cdr:grpSpPr>
    </cdr:grpSp>
  </cdr:relSizeAnchor>
  <cdr:relSizeAnchor xmlns:cdr="http://schemas.openxmlformats.org/drawingml/2006/chartDrawing">
    <cdr:from>
      <cdr:x>0.42201</cdr:x>
      <cdr:y>0.10399</cdr:y>
    </cdr:from>
    <cdr:to>
      <cdr:x>0.58451</cdr:x>
      <cdr:y>0.13199</cdr:y>
    </cdr:to>
    <cdr:grpSp>
      <cdr:nvGrpSpPr>
        <cdr:cNvPr id="7281562" name="Group 15">
          <a:extLst xmlns:a="http://schemas.openxmlformats.org/drawingml/2006/main">
            <a:ext uri="{FF2B5EF4-FFF2-40B4-BE49-F238E27FC236}">
              <a16:creationId xmlns:a16="http://schemas.microsoft.com/office/drawing/2014/main" id="{4FA48778-F598-4A22-8E2F-3C8CB869F7B1}"/>
            </a:ext>
          </a:extLst>
        </cdr:cNvPr>
        <cdr:cNvGrpSpPr>
          <a:grpSpLocks xmlns:a="http://schemas.openxmlformats.org/drawingml/2006/main"/>
        </cdr:cNvGrpSpPr>
      </cdr:nvGrpSpPr>
      <cdr:grpSpPr bwMode="auto">
        <a:xfrm xmlns:a="http://schemas.openxmlformats.org/drawingml/2006/main">
          <a:off x="2529284" y="931074"/>
          <a:ext cx="973932" cy="250698"/>
          <a:chOff x="2824541" y="760123"/>
          <a:chExt cx="985461" cy="255750"/>
        </a:xfrm>
      </cdr:grpSpPr>
      <cdr:sp macro="" textlink="">
        <cdr:nvSpPr>
          <cdr:cNvPr id="8" name="สี่เหลี่ยมผืนผ้า 7"/>
          <cdr:cNvSpPr/>
        </cdr:nvSpPr>
        <cdr:spPr bwMode="auto">
          <a:xfrm xmlns:a="http://schemas.openxmlformats.org/drawingml/2006/main">
            <a:off x="2824541" y="760123"/>
            <a:ext cx="985461" cy="255750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bg1"/>
          </a:solidFill>
          <a:ln xmlns:a="http://schemas.openxmlformats.org/drawingml/2006/main" w="9525">
            <a:solidFill>
              <a:srgbClr val="000000"/>
            </a:solidFill>
            <a:miter lim="800000"/>
            <a:headEnd/>
            <a:tailEnd/>
          </a:ln>
        </cdr:spPr>
        <cdr:txBody>
          <a:bodyPr xmlns:a="http://schemas.openxmlformats.org/drawingml/2006/main" vertOverflow="clip" wrap="square" lIns="90000" tIns="28800" rIns="90000" bIns="0" anchor="t" upright="1"/>
          <a:lstStyle xmlns:a="http://schemas.openxmlformats.org/drawingml/2006/main"/>
          <a:p xmlns:a="http://schemas.openxmlformats.org/drawingml/2006/main">
            <a:endParaRPr lang="th-TH"/>
          </a:p>
        </cdr:txBody>
      </cdr:sp>
      <cdr:sp macro="" textlink="">
        <cdr:nvSpPr>
          <cdr:cNvPr id="10" name="สี่เหลี่ยมผืนผ้า 9"/>
          <cdr:cNvSpPr/>
        </cdr:nvSpPr>
        <cdr:spPr bwMode="auto">
          <a:xfrm xmlns:a="http://schemas.openxmlformats.org/drawingml/2006/main">
            <a:off x="2930560" y="852683"/>
            <a:ext cx="87307" cy="91829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99CCFF"/>
          </a:solidFill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vertOverflow="clip" wrap="square" lIns="90000" tIns="28800" rIns="90000" bIns="0" anchor="t" upright="1"/>
          <a:lstStyle xmlns:a="http://schemas.openxmlformats.org/drawingml/2006/main"/>
          <a:p xmlns:a="http://schemas.openxmlformats.org/drawingml/2006/main">
            <a:endParaRPr lang="th-TH"/>
          </a:p>
        </cdr:txBody>
      </cdr:sp>
      <cdr:sp macro="" textlink="">
        <cdr:nvSpPr>
          <cdr:cNvPr id="12" name="TextBox 11"/>
          <cdr:cNvSpPr txBox="1"/>
        </cdr:nvSpPr>
        <cdr:spPr>
          <a:xfrm xmlns:a="http://schemas.openxmlformats.org/drawingml/2006/main">
            <a:off x="2995233" y="800236"/>
            <a:ext cx="361619" cy="183657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vertOverflow="clip" wrap="square" rtlCol="0" anchor="ctr"/>
          <a:lstStyle xmlns:a="http://schemas.openxmlformats.org/drawingml/2006/main"/>
          <a:p xmlns:a="http://schemas.openxmlformats.org/drawingml/2006/main">
            <a:pPr algn="ctr"/>
            <a:r>
              <a:rPr lang="th-TH" sz="1050" b="1">
                <a:latin typeface="TH SarabunPSK" pitchFamily="34" charset="-34"/>
                <a:cs typeface="TH SarabunPSK" pitchFamily="34" charset="-34"/>
              </a:rPr>
              <a:t>ชาย</a:t>
            </a:r>
          </a:p>
        </cdr:txBody>
      </cdr:sp>
      <cdr:sp macro="" textlink="">
        <cdr:nvSpPr>
          <cdr:cNvPr id="13" name="TextBox 1"/>
          <cdr:cNvSpPr txBox="1"/>
        </cdr:nvSpPr>
        <cdr:spPr>
          <a:xfrm xmlns:a="http://schemas.openxmlformats.org/drawingml/2006/main">
            <a:off x="3379486" y="800236"/>
            <a:ext cx="423710" cy="183657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 anchor="ctr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/>
            <a:r>
              <a:rPr lang="th-TH" sz="1050" b="1">
                <a:latin typeface="TH SarabunPSK" pitchFamily="34" charset="-34"/>
                <a:cs typeface="TH SarabunPSK" pitchFamily="34" charset="-34"/>
              </a:rPr>
              <a:t>หญิง</a:t>
            </a:r>
          </a:p>
        </cdr:txBody>
      </cdr:sp>
      <cdr:sp macro="" textlink="">
        <cdr:nvSpPr>
          <cdr:cNvPr id="14" name="สี่เหลี่ยมผืนผ้า 13"/>
          <cdr:cNvSpPr/>
        </cdr:nvSpPr>
        <cdr:spPr bwMode="auto">
          <a:xfrm xmlns:a="http://schemas.openxmlformats.org/drawingml/2006/main">
            <a:off x="3335863" y="852683"/>
            <a:ext cx="87245" cy="91829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FF99FF"/>
          </a:solidFill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90000" tIns="28800" rIns="90000" bIns="0" anchor="t" upright="1"/>
          <a:lstStyle xmlns:a="http://schemas.openxmlformats.org/drawingml/2006/main"/>
          <a:p xmlns:a="http://schemas.openxmlformats.org/drawingml/2006/main">
            <a:endParaRPr lang="th-TH"/>
          </a:p>
        </cdr:txBody>
      </cdr:sp>
    </cdr:grp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3612;&#3621;&#3609;&#3657;&#3635;&#3588;&#3621;&#3629;&#3591;&#3608;&#3633;&#3609;&#3623;&#3634;&#3588;&#3617;%205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Input (2)"/>
      <sheetName val="parameters"/>
      <sheetName val="Data Import"/>
      <sheetName val="Color"/>
    </sheetNames>
    <sheetDataSet>
      <sheetData sheetId="0"/>
      <sheetData sheetId="1"/>
      <sheetData sheetId="2"/>
      <sheetData sheetId="3"/>
      <sheetData sheetId="4">
        <row r="1">
          <cell r="A1" t="str">
            <v>green</v>
          </cell>
        </row>
        <row r="2">
          <cell r="A2" t="str">
            <v>black</v>
          </cell>
        </row>
        <row r="3">
          <cell r="A3" t="str">
            <v>brown</v>
          </cell>
        </row>
        <row r="4">
          <cell r="A4" t="str">
            <v>gray</v>
          </cell>
        </row>
        <row r="5">
          <cell r="A5" t="str">
            <v>natural</v>
          </cell>
        </row>
        <row r="6">
          <cell r="A6" t="str">
            <v>yellow green</v>
          </cell>
        </row>
        <row r="7">
          <cell r="A7" t="str">
            <v>yellow/green</v>
          </cell>
        </row>
      </sheetData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  <pageSetUpPr fitToPage="1"/>
  </sheetPr>
  <dimension ref="A1:R109"/>
  <sheetViews>
    <sheetView showGridLines="0" view="pageBreakPreview" zoomScale="120" zoomScaleNormal="120" zoomScaleSheetLayoutView="120" workbookViewId="0">
      <selection activeCell="A56" sqref="A56"/>
    </sheetView>
  </sheetViews>
  <sheetFormatPr defaultColWidth="9" defaultRowHeight="23.25"/>
  <cols>
    <col min="1" max="1" width="6.85546875" style="1" customWidth="1"/>
    <col min="2" max="2" width="13.7109375" style="1" customWidth="1"/>
    <col min="3" max="5" width="9.7109375" style="1" customWidth="1"/>
    <col min="6" max="6" width="15.7109375" style="3" customWidth="1"/>
    <col min="7" max="7" width="16.7109375" style="1" customWidth="1"/>
    <col min="8" max="9" width="9" style="1"/>
    <col min="10" max="10" width="9" style="2"/>
    <col min="11" max="16384" width="9" style="1"/>
  </cols>
  <sheetData>
    <row r="1" spans="1:18" s="19" customFormat="1" ht="18" customHeight="1">
      <c r="A1" s="66" t="s">
        <v>66</v>
      </c>
      <c r="B1" s="66"/>
      <c r="C1" s="66"/>
      <c r="D1" s="66"/>
      <c r="E1" s="66"/>
      <c r="F1" s="66"/>
      <c r="G1" s="66"/>
    </row>
    <row r="2" spans="1:18" s="19" customFormat="1" ht="25.5" customHeight="1">
      <c r="A2" s="67" t="s">
        <v>64</v>
      </c>
      <c r="B2" s="67"/>
      <c r="C2" s="67"/>
      <c r="D2" s="67"/>
      <c r="E2" s="67"/>
      <c r="F2" s="67"/>
      <c r="G2" s="67"/>
    </row>
    <row r="3" spans="1:18" s="19" customFormat="1" ht="15.75" customHeight="1">
      <c r="A3" s="71" t="s">
        <v>61</v>
      </c>
      <c r="B3" s="71" t="s">
        <v>60</v>
      </c>
      <c r="C3" s="68" t="s">
        <v>59</v>
      </c>
      <c r="D3" s="69"/>
      <c r="E3" s="70"/>
      <c r="F3" s="40" t="s">
        <v>58</v>
      </c>
      <c r="G3" s="41" t="s">
        <v>58</v>
      </c>
    </row>
    <row r="4" spans="1:18" s="16" customFormat="1" ht="16.5" customHeight="1">
      <c r="A4" s="72"/>
      <c r="B4" s="72"/>
      <c r="C4" s="42" t="s">
        <v>1</v>
      </c>
      <c r="D4" s="42" t="s">
        <v>62</v>
      </c>
      <c r="E4" s="42" t="s">
        <v>63</v>
      </c>
      <c r="F4" s="43" t="s">
        <v>55</v>
      </c>
      <c r="G4" s="44" t="s">
        <v>54</v>
      </c>
      <c r="H4" s="18" t="s">
        <v>53</v>
      </c>
      <c r="I4" s="17" t="s">
        <v>52</v>
      </c>
      <c r="K4" s="17"/>
    </row>
    <row r="5" spans="1:18" s="11" customFormat="1" ht="12.75" customHeight="1">
      <c r="A5" s="45">
        <v>1</v>
      </c>
      <c r="B5" s="46" t="s">
        <v>51</v>
      </c>
      <c r="C5" s="58">
        <f t="shared" ref="C5:C36" si="0">D5+E5</f>
        <v>206831</v>
      </c>
      <c r="D5" s="58">
        <v>96935</v>
      </c>
      <c r="E5" s="58">
        <v>109896</v>
      </c>
      <c r="F5" s="47">
        <f t="shared" ref="F5:F36" si="1">C5/H5</f>
        <v>4635.9072060966037</v>
      </c>
      <c r="G5" s="48">
        <f t="shared" ref="G5:G36" si="2">C5/I5</f>
        <v>1.9339398586228822</v>
      </c>
      <c r="H5" s="59">
        <v>44.615000000000002</v>
      </c>
      <c r="I5" s="60">
        <v>106948</v>
      </c>
      <c r="K5" s="12"/>
      <c r="P5" s="35"/>
      <c r="Q5" s="35"/>
      <c r="R5" s="35"/>
    </row>
    <row r="6" spans="1:18" s="11" customFormat="1" ht="12.75" customHeight="1">
      <c r="A6" s="49">
        <v>2</v>
      </c>
      <c r="B6" s="50" t="s">
        <v>50</v>
      </c>
      <c r="C6" s="61">
        <f t="shared" si="0"/>
        <v>206437</v>
      </c>
      <c r="D6" s="61">
        <v>97295</v>
      </c>
      <c r="E6" s="61">
        <v>109142</v>
      </c>
      <c r="F6" s="51">
        <f t="shared" si="1"/>
        <v>1865.0687530491659</v>
      </c>
      <c r="G6" s="52">
        <f t="shared" si="2"/>
        <v>2.3420159963696183</v>
      </c>
      <c r="H6" s="59">
        <v>110.68600000000001</v>
      </c>
      <c r="I6" s="60">
        <v>88145</v>
      </c>
      <c r="K6" s="12"/>
      <c r="P6" s="35"/>
      <c r="Q6" s="35"/>
      <c r="R6" s="35"/>
    </row>
    <row r="7" spans="1:18" s="11" customFormat="1" ht="12.75" customHeight="1">
      <c r="A7" s="49">
        <v>3</v>
      </c>
      <c r="B7" s="50" t="s">
        <v>49</v>
      </c>
      <c r="C7" s="61">
        <f t="shared" si="0"/>
        <v>192431</v>
      </c>
      <c r="D7" s="61">
        <v>89222</v>
      </c>
      <c r="E7" s="61">
        <v>103209</v>
      </c>
      <c r="F7" s="51">
        <f t="shared" si="1"/>
        <v>4328.572071261472</v>
      </c>
      <c r="G7" s="52">
        <f t="shared" si="2"/>
        <v>2.0324570390477299</v>
      </c>
      <c r="H7" s="59">
        <v>44.456000000000003</v>
      </c>
      <c r="I7" s="60">
        <v>94679</v>
      </c>
      <c r="K7" s="12"/>
      <c r="P7" s="35"/>
      <c r="Q7" s="35"/>
      <c r="R7" s="35"/>
    </row>
    <row r="8" spans="1:18" s="11" customFormat="1" ht="12.75" customHeight="1">
      <c r="A8" s="49">
        <v>4</v>
      </c>
      <c r="B8" s="50" t="s">
        <v>48</v>
      </c>
      <c r="C8" s="61">
        <f t="shared" si="0"/>
        <v>186200</v>
      </c>
      <c r="D8" s="61">
        <v>87386</v>
      </c>
      <c r="E8" s="61">
        <v>98814</v>
      </c>
      <c r="F8" s="51">
        <f t="shared" si="1"/>
        <v>4420.3879115922418</v>
      </c>
      <c r="G8" s="52">
        <f t="shared" si="2"/>
        <v>1.6118141998926612</v>
      </c>
      <c r="H8" s="59">
        <v>42.122999999999998</v>
      </c>
      <c r="I8" s="60">
        <v>115522</v>
      </c>
      <c r="K8" s="12"/>
      <c r="P8" s="35"/>
      <c r="Q8" s="35"/>
      <c r="R8" s="35"/>
    </row>
    <row r="9" spans="1:18" s="11" customFormat="1" ht="12.75" customHeight="1">
      <c r="A9" s="49">
        <v>5</v>
      </c>
      <c r="B9" s="50" t="s">
        <v>47</v>
      </c>
      <c r="C9" s="61">
        <f t="shared" si="0"/>
        <v>184994</v>
      </c>
      <c r="D9" s="61">
        <v>87046</v>
      </c>
      <c r="E9" s="61">
        <v>97948</v>
      </c>
      <c r="F9" s="51">
        <f t="shared" si="1"/>
        <v>1532.8411510767523</v>
      </c>
      <c r="G9" s="52">
        <f t="shared" si="2"/>
        <v>2.0079887983154054</v>
      </c>
      <c r="H9" s="59">
        <v>120.687</v>
      </c>
      <c r="I9" s="60">
        <v>92129</v>
      </c>
      <c r="K9" s="12"/>
      <c r="P9" s="35"/>
      <c r="Q9" s="35"/>
      <c r="R9" s="35"/>
    </row>
    <row r="10" spans="1:18" s="11" customFormat="1" ht="12.75" customHeight="1">
      <c r="A10" s="49">
        <v>6</v>
      </c>
      <c r="B10" s="50" t="s">
        <v>46</v>
      </c>
      <c r="C10" s="61">
        <f t="shared" si="0"/>
        <v>181632</v>
      </c>
      <c r="D10" s="61">
        <v>85211</v>
      </c>
      <c r="E10" s="61">
        <v>96421</v>
      </c>
      <c r="F10" s="51">
        <f t="shared" si="1"/>
        <v>3460.3162507144216</v>
      </c>
      <c r="G10" s="52">
        <f t="shared" si="2"/>
        <v>1.9355086208733829</v>
      </c>
      <c r="H10" s="59">
        <v>52.49</v>
      </c>
      <c r="I10" s="60">
        <v>93842</v>
      </c>
      <c r="K10" s="12"/>
      <c r="P10" s="35"/>
      <c r="Q10" s="35"/>
      <c r="R10" s="35"/>
    </row>
    <row r="11" spans="1:18" s="11" customFormat="1" ht="12.75" customHeight="1">
      <c r="A11" s="49">
        <v>7</v>
      </c>
      <c r="B11" s="50" t="s">
        <v>44</v>
      </c>
      <c r="C11" s="61">
        <f t="shared" si="0"/>
        <v>178856</v>
      </c>
      <c r="D11" s="61">
        <v>86985</v>
      </c>
      <c r="E11" s="61">
        <v>91871</v>
      </c>
      <c r="F11" s="51">
        <f t="shared" si="1"/>
        <v>757.02718603578251</v>
      </c>
      <c r="G11" s="52">
        <f t="shared" si="2"/>
        <v>2.6108459236552077</v>
      </c>
      <c r="H11" s="59">
        <v>236.261</v>
      </c>
      <c r="I11" s="60">
        <v>68505</v>
      </c>
      <c r="K11" s="12"/>
      <c r="L11"/>
      <c r="P11" s="35"/>
      <c r="Q11" s="35"/>
      <c r="R11" s="35"/>
    </row>
    <row r="12" spans="1:18" s="11" customFormat="1" ht="12.75" customHeight="1">
      <c r="A12" s="49">
        <v>8</v>
      </c>
      <c r="B12" s="50" t="s">
        <v>45</v>
      </c>
      <c r="C12" s="61">
        <f t="shared" si="0"/>
        <v>178424</v>
      </c>
      <c r="D12" s="61">
        <v>84621</v>
      </c>
      <c r="E12" s="61">
        <v>93803</v>
      </c>
      <c r="F12" s="51">
        <f t="shared" si="1"/>
        <v>1440.5412606270033</v>
      </c>
      <c r="G12" s="52">
        <f t="shared" si="2"/>
        <v>1.7688334605585352</v>
      </c>
      <c r="H12" s="59">
        <v>123.85899999999999</v>
      </c>
      <c r="I12" s="60">
        <v>100871</v>
      </c>
      <c r="K12" s="12"/>
      <c r="L12"/>
      <c r="P12" s="35"/>
      <c r="Q12" s="35"/>
      <c r="R12" s="35"/>
    </row>
    <row r="13" spans="1:18" s="11" customFormat="1" ht="12.75" customHeight="1">
      <c r="A13" s="49">
        <v>9</v>
      </c>
      <c r="B13" s="50" t="s">
        <v>43</v>
      </c>
      <c r="C13" s="61">
        <f t="shared" si="0"/>
        <v>167921</v>
      </c>
      <c r="D13" s="61">
        <v>83606</v>
      </c>
      <c r="E13" s="61">
        <v>84315</v>
      </c>
      <c r="F13" s="51">
        <f t="shared" si="1"/>
        <v>4562.6986930413286</v>
      </c>
      <c r="G13" s="52">
        <f t="shared" si="2"/>
        <v>2.1393117857643356</v>
      </c>
      <c r="H13" s="59">
        <v>36.802999999999997</v>
      </c>
      <c r="I13" s="60">
        <v>78493</v>
      </c>
      <c r="K13" s="12"/>
      <c r="L13"/>
      <c r="P13" s="35"/>
      <c r="Q13" s="35"/>
      <c r="R13" s="35"/>
    </row>
    <row r="14" spans="1:18" s="11" customFormat="1" ht="12.75" customHeight="1">
      <c r="A14" s="49">
        <v>10</v>
      </c>
      <c r="B14" s="50" t="s">
        <v>42</v>
      </c>
      <c r="C14" s="61">
        <f t="shared" si="0"/>
        <v>155360</v>
      </c>
      <c r="D14" s="61">
        <v>72347</v>
      </c>
      <c r="E14" s="61">
        <v>83013</v>
      </c>
      <c r="F14" s="51">
        <f t="shared" si="1"/>
        <v>4336.6364270760641</v>
      </c>
      <c r="G14" s="52">
        <f t="shared" si="2"/>
        <v>2.4439969796123835</v>
      </c>
      <c r="H14" s="59">
        <v>35.825000000000003</v>
      </c>
      <c r="I14" s="60">
        <v>63568</v>
      </c>
      <c r="K14" s="12"/>
      <c r="L14"/>
      <c r="P14" s="35"/>
      <c r="Q14" s="35"/>
      <c r="R14" s="35"/>
    </row>
    <row r="15" spans="1:18" s="11" customFormat="1" ht="12.75" customHeight="1">
      <c r="A15" s="49">
        <v>11</v>
      </c>
      <c r="B15" s="50" t="s">
        <v>41</v>
      </c>
      <c r="C15" s="61">
        <f t="shared" si="0"/>
        <v>154146</v>
      </c>
      <c r="D15" s="61">
        <v>71058</v>
      </c>
      <c r="E15" s="61">
        <v>83088</v>
      </c>
      <c r="F15" s="51">
        <f t="shared" si="1"/>
        <v>4684.1497508204693</v>
      </c>
      <c r="G15" s="52">
        <f t="shared" si="2"/>
        <v>1.1876569843593496</v>
      </c>
      <c r="H15" s="59">
        <v>32.908000000000001</v>
      </c>
      <c r="I15" s="60">
        <v>129790</v>
      </c>
      <c r="K15" s="12"/>
      <c r="L15"/>
      <c r="P15" s="35"/>
      <c r="Q15" s="35"/>
      <c r="R15" s="35"/>
    </row>
    <row r="16" spans="1:18" s="11" customFormat="1" ht="12.75" customHeight="1">
      <c r="A16" s="49">
        <v>12</v>
      </c>
      <c r="B16" s="50" t="s">
        <v>40</v>
      </c>
      <c r="C16" s="61">
        <f t="shared" si="0"/>
        <v>145771</v>
      </c>
      <c r="D16" s="61">
        <v>68913</v>
      </c>
      <c r="E16" s="61">
        <v>76858</v>
      </c>
      <c r="F16" s="51">
        <f t="shared" si="1"/>
        <v>5550.0095183704552</v>
      </c>
      <c r="G16" s="52">
        <f t="shared" si="2"/>
        <v>1.9700114872626528</v>
      </c>
      <c r="H16" s="59">
        <v>26.265000000000001</v>
      </c>
      <c r="I16" s="60">
        <v>73995</v>
      </c>
      <c r="K16" s="12"/>
      <c r="L16"/>
      <c r="P16" s="35"/>
      <c r="Q16" s="35"/>
      <c r="R16" s="35"/>
    </row>
    <row r="17" spans="1:18" s="11" customFormat="1" ht="12.75" customHeight="1">
      <c r="A17" s="49">
        <v>13</v>
      </c>
      <c r="B17" s="50" t="s">
        <v>39</v>
      </c>
      <c r="C17" s="61">
        <f t="shared" si="0"/>
        <v>142574</v>
      </c>
      <c r="D17" s="61">
        <v>64756</v>
      </c>
      <c r="E17" s="61">
        <v>77818</v>
      </c>
      <c r="F17" s="51">
        <f t="shared" si="1"/>
        <v>4998.5625635452088</v>
      </c>
      <c r="G17" s="52">
        <f t="shared" si="2"/>
        <v>1.3030095321653461</v>
      </c>
      <c r="H17" s="59">
        <v>28.523</v>
      </c>
      <c r="I17" s="60">
        <v>109419</v>
      </c>
      <c r="K17" s="12"/>
      <c r="L17"/>
      <c r="P17" s="35"/>
      <c r="Q17" s="35"/>
      <c r="R17" s="35"/>
    </row>
    <row r="18" spans="1:18" s="11" customFormat="1" ht="12.75" customHeight="1">
      <c r="A18" s="49">
        <v>14</v>
      </c>
      <c r="B18" s="50" t="s">
        <v>37</v>
      </c>
      <c r="C18" s="61">
        <f t="shared" si="0"/>
        <v>141374</v>
      </c>
      <c r="D18" s="61">
        <v>66632</v>
      </c>
      <c r="E18" s="61">
        <v>74742</v>
      </c>
      <c r="F18" s="51">
        <f t="shared" si="1"/>
        <v>2221.2899677900855</v>
      </c>
      <c r="G18" s="52">
        <f t="shared" si="2"/>
        <v>2.2343142522995225</v>
      </c>
      <c r="H18" s="59">
        <v>63.645000000000003</v>
      </c>
      <c r="I18" s="60">
        <v>63274</v>
      </c>
      <c r="K18" s="12"/>
      <c r="L18"/>
      <c r="P18" s="35"/>
      <c r="Q18" s="35"/>
      <c r="R18" s="35"/>
    </row>
    <row r="19" spans="1:18" s="11" customFormat="1" ht="12.75" customHeight="1">
      <c r="A19" s="49">
        <v>15</v>
      </c>
      <c r="B19" s="50" t="s">
        <v>38</v>
      </c>
      <c r="C19" s="61">
        <f t="shared" si="0"/>
        <v>139334</v>
      </c>
      <c r="D19" s="61">
        <v>63412</v>
      </c>
      <c r="E19" s="61">
        <v>75922</v>
      </c>
      <c r="F19" s="51">
        <f t="shared" si="1"/>
        <v>5731.3150425733211</v>
      </c>
      <c r="G19" s="52">
        <f t="shared" si="2"/>
        <v>1.8268998793727382</v>
      </c>
      <c r="H19" s="59">
        <v>24.311</v>
      </c>
      <c r="I19" s="60">
        <v>76268</v>
      </c>
      <c r="K19" s="12"/>
      <c r="L19"/>
      <c r="P19" s="35"/>
      <c r="Q19" s="35"/>
      <c r="R19" s="35"/>
    </row>
    <row r="20" spans="1:18" s="11" customFormat="1" ht="12.75" customHeight="1">
      <c r="A20" s="49">
        <v>16</v>
      </c>
      <c r="B20" s="50" t="s">
        <v>33</v>
      </c>
      <c r="C20" s="61">
        <f t="shared" si="0"/>
        <v>123392</v>
      </c>
      <c r="D20" s="61">
        <v>57748</v>
      </c>
      <c r="E20" s="61">
        <v>65644</v>
      </c>
      <c r="F20" s="51">
        <f t="shared" si="1"/>
        <v>4013.9227741452783</v>
      </c>
      <c r="G20" s="52">
        <f t="shared" si="2"/>
        <v>2.2351598587084505</v>
      </c>
      <c r="H20" s="59">
        <v>30.741</v>
      </c>
      <c r="I20" s="60">
        <v>55205</v>
      </c>
      <c r="K20" s="12"/>
      <c r="L20"/>
      <c r="P20" s="35"/>
      <c r="Q20" s="35"/>
      <c r="R20" s="35"/>
    </row>
    <row r="21" spans="1:18" s="11" customFormat="1" ht="12.75" customHeight="1">
      <c r="A21" s="49">
        <v>17</v>
      </c>
      <c r="B21" s="50" t="s">
        <v>36</v>
      </c>
      <c r="C21" s="61">
        <f t="shared" si="0"/>
        <v>122824</v>
      </c>
      <c r="D21" s="61">
        <v>57096</v>
      </c>
      <c r="E21" s="61">
        <v>65728</v>
      </c>
      <c r="F21" s="51">
        <f t="shared" si="1"/>
        <v>6887.0696422563642</v>
      </c>
      <c r="G21" s="52">
        <f t="shared" si="2"/>
        <v>1.8617030951586988</v>
      </c>
      <c r="H21" s="59">
        <v>17.834</v>
      </c>
      <c r="I21" s="60">
        <v>65974</v>
      </c>
      <c r="K21" s="12"/>
      <c r="L21"/>
      <c r="P21" s="35"/>
      <c r="Q21" s="35"/>
      <c r="R21" s="35"/>
    </row>
    <row r="22" spans="1:18" s="14" customFormat="1" ht="12.75" customHeight="1">
      <c r="A22" s="49">
        <v>18</v>
      </c>
      <c r="B22" s="50" t="s">
        <v>34</v>
      </c>
      <c r="C22" s="61">
        <f t="shared" si="0"/>
        <v>122824</v>
      </c>
      <c r="D22" s="61">
        <v>56032</v>
      </c>
      <c r="E22" s="61">
        <v>66792</v>
      </c>
      <c r="F22" s="51">
        <f t="shared" si="1"/>
        <v>5187.2624377058874</v>
      </c>
      <c r="G22" s="52">
        <f t="shared" si="2"/>
        <v>1.4949185136500287</v>
      </c>
      <c r="H22" s="59">
        <v>23.678000000000001</v>
      </c>
      <c r="I22" s="60">
        <v>82161</v>
      </c>
      <c r="K22" s="15"/>
      <c r="L22"/>
      <c r="M22" s="11"/>
      <c r="N22" s="11"/>
      <c r="P22" s="36"/>
      <c r="Q22" s="36"/>
      <c r="R22" s="36"/>
    </row>
    <row r="23" spans="1:18" s="11" customFormat="1" ht="12.75" customHeight="1">
      <c r="A23" s="49">
        <v>19</v>
      </c>
      <c r="B23" s="50" t="s">
        <v>35</v>
      </c>
      <c r="C23" s="61">
        <f t="shared" si="0"/>
        <v>120718</v>
      </c>
      <c r="D23" s="61">
        <v>55921</v>
      </c>
      <c r="E23" s="61">
        <v>64797</v>
      </c>
      <c r="F23" s="51">
        <f t="shared" si="1"/>
        <v>10456.301429190125</v>
      </c>
      <c r="G23" s="52">
        <f t="shared" si="2"/>
        <v>1.5747400827039226</v>
      </c>
      <c r="H23" s="59">
        <v>11.545</v>
      </c>
      <c r="I23" s="60">
        <v>76659</v>
      </c>
      <c r="K23" s="12"/>
      <c r="L23"/>
      <c r="P23" s="35"/>
      <c r="Q23" s="35"/>
      <c r="R23" s="35"/>
    </row>
    <row r="24" spans="1:18" s="11" customFormat="1" ht="12.75" customHeight="1">
      <c r="A24" s="49">
        <v>20</v>
      </c>
      <c r="B24" s="50" t="s">
        <v>31</v>
      </c>
      <c r="C24" s="61">
        <f t="shared" si="0"/>
        <v>115602</v>
      </c>
      <c r="D24" s="61">
        <v>52473</v>
      </c>
      <c r="E24" s="61">
        <v>63129</v>
      </c>
      <c r="F24" s="51">
        <f t="shared" si="1"/>
        <v>5217.4030780340299</v>
      </c>
      <c r="G24" s="52">
        <f t="shared" si="2"/>
        <v>1.9901869641565955</v>
      </c>
      <c r="H24" s="59">
        <v>22.157</v>
      </c>
      <c r="I24" s="60">
        <v>58086</v>
      </c>
      <c r="K24" s="12"/>
      <c r="L24"/>
      <c r="P24" s="35"/>
      <c r="Q24" s="35"/>
      <c r="R24" s="35"/>
    </row>
    <row r="25" spans="1:18" s="11" customFormat="1" ht="12.75" customHeight="1">
      <c r="A25" s="49">
        <v>21</v>
      </c>
      <c r="B25" s="50" t="s">
        <v>32</v>
      </c>
      <c r="C25" s="61">
        <f t="shared" si="0"/>
        <v>112814</v>
      </c>
      <c r="D25" s="61">
        <v>51754</v>
      </c>
      <c r="E25" s="61">
        <v>61060</v>
      </c>
      <c r="F25" s="51">
        <f t="shared" si="1"/>
        <v>13504.189609767776</v>
      </c>
      <c r="G25" s="52">
        <f t="shared" si="2"/>
        <v>1.765726002097322</v>
      </c>
      <c r="H25" s="59">
        <v>8.3539999999999992</v>
      </c>
      <c r="I25" s="60">
        <v>63891</v>
      </c>
      <c r="K25" s="12"/>
      <c r="L25"/>
      <c r="P25" s="35"/>
      <c r="Q25" s="35"/>
      <c r="R25" s="35"/>
    </row>
    <row r="26" spans="1:18" s="11" customFormat="1" ht="12.75" customHeight="1">
      <c r="A26" s="49">
        <v>22</v>
      </c>
      <c r="B26" s="50" t="s">
        <v>30</v>
      </c>
      <c r="C26" s="61">
        <f t="shared" si="0"/>
        <v>105901</v>
      </c>
      <c r="D26" s="61">
        <v>48304</v>
      </c>
      <c r="E26" s="61">
        <v>57597</v>
      </c>
      <c r="F26" s="51">
        <f t="shared" si="1"/>
        <v>5497.0672203477807</v>
      </c>
      <c r="G26" s="52">
        <f t="shared" si="2"/>
        <v>1.672261874684184</v>
      </c>
      <c r="H26" s="59">
        <v>19.265000000000001</v>
      </c>
      <c r="I26" s="60">
        <v>63328</v>
      </c>
      <c r="K26" s="12"/>
      <c r="L26"/>
      <c r="P26" s="35"/>
      <c r="Q26" s="35"/>
      <c r="R26" s="35"/>
    </row>
    <row r="27" spans="1:18" s="11" customFormat="1" ht="12.75" customHeight="1">
      <c r="A27" s="49">
        <v>23</v>
      </c>
      <c r="B27" s="50" t="s">
        <v>27</v>
      </c>
      <c r="C27" s="61">
        <f t="shared" si="0"/>
        <v>102635</v>
      </c>
      <c r="D27" s="61">
        <v>48980</v>
      </c>
      <c r="E27" s="61">
        <v>53655</v>
      </c>
      <c r="F27" s="51">
        <f t="shared" si="1"/>
        <v>2953.9502086631173</v>
      </c>
      <c r="G27" s="52">
        <f t="shared" si="2"/>
        <v>2.0085520264584433</v>
      </c>
      <c r="H27" s="59">
        <v>34.744999999999997</v>
      </c>
      <c r="I27" s="60">
        <v>51099</v>
      </c>
      <c r="K27" s="12"/>
      <c r="L27"/>
      <c r="P27" s="35"/>
      <c r="Q27" s="35"/>
      <c r="R27" s="35"/>
    </row>
    <row r="28" spans="1:18" s="11" customFormat="1" ht="12.75" customHeight="1">
      <c r="A28" s="49">
        <v>24</v>
      </c>
      <c r="B28" s="50" t="s">
        <v>26</v>
      </c>
      <c r="C28" s="61">
        <f t="shared" si="0"/>
        <v>102469</v>
      </c>
      <c r="D28" s="61">
        <v>47806</v>
      </c>
      <c r="E28" s="61">
        <v>54663</v>
      </c>
      <c r="F28" s="51">
        <f t="shared" si="1"/>
        <v>3475.9998643101871</v>
      </c>
      <c r="G28" s="52">
        <f t="shared" si="2"/>
        <v>2.3654516493917219</v>
      </c>
      <c r="H28" s="59">
        <v>29.478999999999999</v>
      </c>
      <c r="I28" s="60">
        <v>43319</v>
      </c>
      <c r="K28" s="12"/>
      <c r="L28"/>
      <c r="P28" s="35"/>
      <c r="Q28" s="35"/>
      <c r="R28" s="35"/>
    </row>
    <row r="29" spans="1:18" s="11" customFormat="1" ht="12.75" customHeight="1">
      <c r="A29" s="49">
        <v>25</v>
      </c>
      <c r="B29" s="50" t="s">
        <v>29</v>
      </c>
      <c r="C29" s="61">
        <f t="shared" si="0"/>
        <v>101511</v>
      </c>
      <c r="D29" s="61">
        <v>47817</v>
      </c>
      <c r="E29" s="61">
        <v>53694</v>
      </c>
      <c r="F29" s="51">
        <f t="shared" si="1"/>
        <v>8498.9115874079034</v>
      </c>
      <c r="G29" s="52">
        <f t="shared" si="2"/>
        <v>1.9763063624328323</v>
      </c>
      <c r="H29" s="59">
        <v>11.944000000000001</v>
      </c>
      <c r="I29" s="60">
        <v>51364</v>
      </c>
      <c r="K29" s="12"/>
      <c r="L29"/>
      <c r="P29" s="35"/>
      <c r="Q29" s="35"/>
      <c r="R29" s="35"/>
    </row>
    <row r="30" spans="1:18" s="11" customFormat="1" ht="12.75" customHeight="1">
      <c r="A30" s="49">
        <v>26</v>
      </c>
      <c r="B30" s="50" t="s">
        <v>28</v>
      </c>
      <c r="C30" s="61">
        <f t="shared" si="0"/>
        <v>101217</v>
      </c>
      <c r="D30" s="61">
        <v>47330</v>
      </c>
      <c r="E30" s="61">
        <v>53887</v>
      </c>
      <c r="F30" s="51">
        <f t="shared" si="1"/>
        <v>11836.861185826219</v>
      </c>
      <c r="G30" s="52">
        <f t="shared" si="2"/>
        <v>1.6471708245862422</v>
      </c>
      <c r="H30" s="59">
        <v>8.5510000000000002</v>
      </c>
      <c r="I30" s="60">
        <v>61449</v>
      </c>
      <c r="K30" s="12"/>
      <c r="L30"/>
      <c r="P30" s="35"/>
      <c r="Q30" s="35"/>
      <c r="R30" s="35"/>
    </row>
    <row r="31" spans="1:18" s="11" customFormat="1" ht="12.75" customHeight="1">
      <c r="A31" s="49">
        <v>27</v>
      </c>
      <c r="B31" s="50" t="s">
        <v>25</v>
      </c>
      <c r="C31" s="61">
        <f t="shared" si="0"/>
        <v>100534</v>
      </c>
      <c r="D31" s="61">
        <v>47405</v>
      </c>
      <c r="E31" s="61">
        <v>53129</v>
      </c>
      <c r="F31" s="51">
        <f t="shared" si="1"/>
        <v>4401.4710389212378</v>
      </c>
      <c r="G31" s="52">
        <f t="shared" si="2"/>
        <v>1.71249957414915</v>
      </c>
      <c r="H31" s="59">
        <v>22.841000000000001</v>
      </c>
      <c r="I31" s="60">
        <v>58706</v>
      </c>
      <c r="K31" s="12"/>
      <c r="L31"/>
      <c r="P31" s="35"/>
      <c r="Q31" s="35"/>
      <c r="R31" s="35"/>
    </row>
    <row r="32" spans="1:18" s="11" customFormat="1" ht="12.75" customHeight="1">
      <c r="A32" s="49">
        <v>28</v>
      </c>
      <c r="B32" s="50" t="s">
        <v>22</v>
      </c>
      <c r="C32" s="61">
        <f t="shared" si="0"/>
        <v>95922</v>
      </c>
      <c r="D32" s="61">
        <v>43972</v>
      </c>
      <c r="E32" s="61">
        <v>51950</v>
      </c>
      <c r="F32" s="51">
        <f t="shared" si="1"/>
        <v>3410.6812686673306</v>
      </c>
      <c r="G32" s="52">
        <f t="shared" si="2"/>
        <v>2.2897450587224291</v>
      </c>
      <c r="H32" s="59">
        <v>28.123999999999999</v>
      </c>
      <c r="I32" s="60">
        <v>41892</v>
      </c>
      <c r="K32" s="12"/>
      <c r="L32"/>
      <c r="P32" s="35"/>
      <c r="Q32" s="35"/>
      <c r="R32" s="35"/>
    </row>
    <row r="33" spans="1:18" s="11" customFormat="1" ht="12.75" customHeight="1">
      <c r="A33" s="49">
        <v>29</v>
      </c>
      <c r="B33" s="50" t="s">
        <v>23</v>
      </c>
      <c r="C33" s="61">
        <f t="shared" si="0"/>
        <v>95636</v>
      </c>
      <c r="D33" s="61">
        <v>44604</v>
      </c>
      <c r="E33" s="61">
        <v>51032</v>
      </c>
      <c r="F33" s="51">
        <f t="shared" si="1"/>
        <v>3681.139337952271</v>
      </c>
      <c r="G33" s="52">
        <f t="shared" si="2"/>
        <v>2.0692370937729887</v>
      </c>
      <c r="H33" s="26">
        <v>25.98</v>
      </c>
      <c r="I33" s="60">
        <v>46218</v>
      </c>
      <c r="K33" s="12"/>
      <c r="L33"/>
      <c r="P33" s="35"/>
      <c r="Q33" s="35"/>
      <c r="R33" s="35"/>
    </row>
    <row r="34" spans="1:18" s="11" customFormat="1" ht="12.75" customHeight="1">
      <c r="A34" s="49">
        <v>30</v>
      </c>
      <c r="B34" s="50" t="s">
        <v>24</v>
      </c>
      <c r="C34" s="61">
        <f t="shared" si="0"/>
        <v>91636</v>
      </c>
      <c r="D34" s="61">
        <v>43403</v>
      </c>
      <c r="E34" s="61">
        <v>48233</v>
      </c>
      <c r="F34" s="51">
        <f t="shared" si="1"/>
        <v>7052.1779282745883</v>
      </c>
      <c r="G34" s="52">
        <f t="shared" si="2"/>
        <v>1.164696611505122</v>
      </c>
      <c r="H34" s="59">
        <v>12.994</v>
      </c>
      <c r="I34" s="60">
        <v>78678</v>
      </c>
      <c r="K34" s="12"/>
      <c r="L34"/>
      <c r="P34" s="35"/>
      <c r="Q34" s="35"/>
      <c r="R34" s="35"/>
    </row>
    <row r="35" spans="1:18" s="11" customFormat="1" ht="12.75" customHeight="1">
      <c r="A35" s="49">
        <v>31</v>
      </c>
      <c r="B35" s="50" t="s">
        <v>20</v>
      </c>
      <c r="C35" s="61">
        <f t="shared" si="0"/>
        <v>88290</v>
      </c>
      <c r="D35" s="61">
        <v>40151</v>
      </c>
      <c r="E35" s="61">
        <v>48139</v>
      </c>
      <c r="F35" s="51">
        <f t="shared" si="1"/>
        <v>7790.5232506838438</v>
      </c>
      <c r="G35" s="52">
        <f t="shared" si="2"/>
        <v>1.5271915865218293</v>
      </c>
      <c r="H35" s="59">
        <v>11.333</v>
      </c>
      <c r="I35" s="60">
        <v>57812</v>
      </c>
      <c r="K35" s="12"/>
      <c r="L35"/>
      <c r="P35" s="35"/>
      <c r="Q35" s="35"/>
      <c r="R35" s="35"/>
    </row>
    <row r="36" spans="1:18" s="11" customFormat="1" ht="12.75" customHeight="1">
      <c r="A36" s="49">
        <v>32</v>
      </c>
      <c r="B36" s="50" t="s">
        <v>19</v>
      </c>
      <c r="C36" s="61">
        <f t="shared" si="0"/>
        <v>87053</v>
      </c>
      <c r="D36" s="61">
        <v>40379</v>
      </c>
      <c r="E36" s="61">
        <v>46674</v>
      </c>
      <c r="F36" s="51">
        <f t="shared" si="1"/>
        <v>4633.1896322316243</v>
      </c>
      <c r="G36" s="52">
        <f t="shared" si="2"/>
        <v>1.2038860461900152</v>
      </c>
      <c r="H36" s="59">
        <v>18.789000000000001</v>
      </c>
      <c r="I36" s="60">
        <v>72310</v>
      </c>
      <c r="K36" s="12"/>
      <c r="L36"/>
      <c r="P36" s="35"/>
      <c r="Q36" s="35"/>
      <c r="R36" s="35"/>
    </row>
    <row r="37" spans="1:18" s="11" customFormat="1" ht="12.75" customHeight="1">
      <c r="A37" s="49">
        <v>33</v>
      </c>
      <c r="B37" s="50" t="s">
        <v>18</v>
      </c>
      <c r="C37" s="61">
        <f t="shared" ref="C37:C54" si="3">D37+E37</f>
        <v>87018</v>
      </c>
      <c r="D37" s="61">
        <v>39143</v>
      </c>
      <c r="E37" s="61">
        <v>47875</v>
      </c>
      <c r="F37" s="51">
        <f t="shared" ref="F37:F54" si="4">C37/H37</f>
        <v>6221.7932217932212</v>
      </c>
      <c r="G37" s="52">
        <f t="shared" ref="G37:G54" si="5">C37/I37</f>
        <v>1.4145818093148013</v>
      </c>
      <c r="H37" s="59">
        <v>13.986000000000001</v>
      </c>
      <c r="I37" s="60">
        <v>61515</v>
      </c>
      <c r="K37" s="12"/>
      <c r="L37"/>
      <c r="P37" s="35"/>
      <c r="Q37" s="35"/>
      <c r="R37" s="35"/>
    </row>
    <row r="38" spans="1:18" s="11" customFormat="1" ht="12.75" customHeight="1">
      <c r="A38" s="49">
        <v>34</v>
      </c>
      <c r="B38" s="50" t="s">
        <v>14</v>
      </c>
      <c r="C38" s="61">
        <f t="shared" si="3"/>
        <v>83278</v>
      </c>
      <c r="D38" s="61">
        <v>37246</v>
      </c>
      <c r="E38" s="61">
        <v>46032</v>
      </c>
      <c r="F38" s="51">
        <f t="shared" si="4"/>
        <v>5539.679372048161</v>
      </c>
      <c r="G38" s="52">
        <f t="shared" si="5"/>
        <v>0.95891578195886973</v>
      </c>
      <c r="H38" s="59">
        <v>15.032999999999999</v>
      </c>
      <c r="I38" s="60">
        <v>86846</v>
      </c>
      <c r="K38" s="12"/>
      <c r="L38"/>
      <c r="P38" s="35"/>
      <c r="Q38" s="35"/>
      <c r="R38" s="35"/>
    </row>
    <row r="39" spans="1:18" s="11" customFormat="1" ht="12.75" customHeight="1">
      <c r="A39" s="49">
        <v>35</v>
      </c>
      <c r="B39" s="50" t="s">
        <v>21</v>
      </c>
      <c r="C39" s="61">
        <f t="shared" si="3"/>
        <v>81494</v>
      </c>
      <c r="D39" s="61">
        <v>43840</v>
      </c>
      <c r="E39" s="61">
        <v>37654</v>
      </c>
      <c r="F39" s="51">
        <f t="shared" si="4"/>
        <v>7641.2564463197377</v>
      </c>
      <c r="G39" s="52">
        <f t="shared" si="5"/>
        <v>2.5713564509513143</v>
      </c>
      <c r="H39" s="59">
        <v>10.664999999999999</v>
      </c>
      <c r="I39" s="60">
        <v>31693</v>
      </c>
      <c r="K39" s="12"/>
      <c r="L39"/>
      <c r="P39" s="35"/>
      <c r="Q39" s="35"/>
      <c r="R39" s="35"/>
    </row>
    <row r="40" spans="1:18" s="11" customFormat="1" ht="12.75" customHeight="1">
      <c r="A40" s="49">
        <v>36</v>
      </c>
      <c r="B40" s="50" t="s">
        <v>16</v>
      </c>
      <c r="C40" s="61">
        <f t="shared" si="3"/>
        <v>81382</v>
      </c>
      <c r="D40" s="61">
        <v>37755</v>
      </c>
      <c r="E40" s="61">
        <v>43627</v>
      </c>
      <c r="F40" s="51">
        <f t="shared" si="4"/>
        <v>6476.880222841226</v>
      </c>
      <c r="G40" s="52">
        <f t="shared" si="5"/>
        <v>0.98136915600467878</v>
      </c>
      <c r="H40" s="59">
        <v>12.565</v>
      </c>
      <c r="I40" s="60">
        <v>82927</v>
      </c>
      <c r="K40" s="12"/>
      <c r="L40"/>
      <c r="P40" s="35"/>
      <c r="Q40" s="35"/>
      <c r="R40" s="35"/>
    </row>
    <row r="41" spans="1:18" s="11" customFormat="1" ht="12.75" customHeight="1">
      <c r="A41" s="49">
        <v>37</v>
      </c>
      <c r="B41" s="50" t="s">
        <v>17</v>
      </c>
      <c r="C41" s="61">
        <f t="shared" si="3"/>
        <v>80978</v>
      </c>
      <c r="D41" s="61">
        <v>38217</v>
      </c>
      <c r="E41" s="61">
        <v>42761</v>
      </c>
      <c r="F41" s="51">
        <f t="shared" si="4"/>
        <v>7414.8887464517902</v>
      </c>
      <c r="G41" s="52">
        <f t="shared" si="5"/>
        <v>2.0047532988389078</v>
      </c>
      <c r="H41" s="59">
        <v>10.920999999999999</v>
      </c>
      <c r="I41" s="60">
        <v>40393</v>
      </c>
      <c r="K41" s="12"/>
      <c r="L41"/>
      <c r="P41" s="35"/>
      <c r="Q41" s="35"/>
      <c r="R41" s="35"/>
    </row>
    <row r="42" spans="1:18" s="11" customFormat="1" ht="12.75" customHeight="1">
      <c r="A42" s="49">
        <v>38</v>
      </c>
      <c r="B42" s="50" t="s">
        <v>12</v>
      </c>
      <c r="C42" s="61">
        <f t="shared" si="3"/>
        <v>78798</v>
      </c>
      <c r="D42" s="61">
        <v>36457</v>
      </c>
      <c r="E42" s="61">
        <v>42341</v>
      </c>
      <c r="F42" s="51">
        <f t="shared" si="4"/>
        <v>1570.9643334197253</v>
      </c>
      <c r="G42" s="52">
        <f t="shared" si="5"/>
        <v>2.2574989256553502</v>
      </c>
      <c r="H42" s="59">
        <v>50.158999999999999</v>
      </c>
      <c r="I42" s="60">
        <v>34905</v>
      </c>
      <c r="K42" s="12"/>
      <c r="L42"/>
      <c r="P42" s="35"/>
      <c r="Q42" s="35"/>
      <c r="R42" s="35"/>
    </row>
    <row r="43" spans="1:18" s="11" customFormat="1" ht="12.75" customHeight="1">
      <c r="A43" s="49">
        <v>39</v>
      </c>
      <c r="B43" s="50" t="s">
        <v>15</v>
      </c>
      <c r="C43" s="61">
        <f t="shared" si="3"/>
        <v>77509</v>
      </c>
      <c r="D43" s="61">
        <v>36852</v>
      </c>
      <c r="E43" s="61">
        <v>40657</v>
      </c>
      <c r="F43" s="51">
        <f t="shared" si="4"/>
        <v>4911.2279812444558</v>
      </c>
      <c r="G43" s="52">
        <f t="shared" si="5"/>
        <v>2.0365485167765836</v>
      </c>
      <c r="H43" s="59">
        <v>15.782</v>
      </c>
      <c r="I43" s="60">
        <v>38059</v>
      </c>
      <c r="K43" s="12"/>
      <c r="L43"/>
      <c r="P43" s="35"/>
      <c r="Q43" s="35"/>
      <c r="R43" s="35"/>
    </row>
    <row r="44" spans="1:18" s="11" customFormat="1" ht="12.75" customHeight="1">
      <c r="A44" s="49">
        <v>40</v>
      </c>
      <c r="B44" s="50" t="s">
        <v>11</v>
      </c>
      <c r="C44" s="61">
        <f t="shared" si="3"/>
        <v>75076</v>
      </c>
      <c r="D44" s="61">
        <v>34827</v>
      </c>
      <c r="E44" s="61">
        <v>40249</v>
      </c>
      <c r="F44" s="51">
        <f t="shared" si="4"/>
        <v>4505.8216300564163</v>
      </c>
      <c r="G44" s="52">
        <f t="shared" si="5"/>
        <v>1.3990272627322364</v>
      </c>
      <c r="H44" s="59">
        <v>16.661999999999999</v>
      </c>
      <c r="I44" s="60">
        <v>53663</v>
      </c>
      <c r="K44" s="12"/>
      <c r="L44"/>
      <c r="P44" s="35"/>
      <c r="Q44" s="35"/>
      <c r="R44" s="35"/>
    </row>
    <row r="45" spans="1:18" s="11" customFormat="1" ht="12.75" customHeight="1">
      <c r="A45" s="49">
        <v>41</v>
      </c>
      <c r="B45" s="50" t="s">
        <v>13</v>
      </c>
      <c r="C45" s="61">
        <f t="shared" si="3"/>
        <v>73987</v>
      </c>
      <c r="D45" s="61">
        <v>34930</v>
      </c>
      <c r="E45" s="61">
        <v>39057</v>
      </c>
      <c r="F45" s="51">
        <f t="shared" si="4"/>
        <v>7933.4119665451426</v>
      </c>
      <c r="G45" s="52">
        <f t="shared" si="5"/>
        <v>1.6876596715328467</v>
      </c>
      <c r="H45" s="59">
        <v>9.3260000000000005</v>
      </c>
      <c r="I45" s="60">
        <v>43840</v>
      </c>
      <c r="K45" s="12"/>
      <c r="L45"/>
      <c r="P45" s="35"/>
      <c r="Q45" s="35"/>
      <c r="R45" s="35"/>
    </row>
    <row r="46" spans="1:18" s="11" customFormat="1" ht="12.75" customHeight="1">
      <c r="A46" s="49">
        <v>42</v>
      </c>
      <c r="B46" s="50" t="s">
        <v>9</v>
      </c>
      <c r="C46" s="61">
        <f t="shared" si="3"/>
        <v>67735</v>
      </c>
      <c r="D46" s="61">
        <v>32260</v>
      </c>
      <c r="E46" s="61">
        <v>35475</v>
      </c>
      <c r="F46" s="51">
        <f t="shared" si="4"/>
        <v>9505.332584900365</v>
      </c>
      <c r="G46" s="52">
        <f t="shared" si="5"/>
        <v>1.2402951732220024</v>
      </c>
      <c r="H46" s="59">
        <v>7.1260000000000003</v>
      </c>
      <c r="I46" s="60">
        <v>54612</v>
      </c>
      <c r="K46" s="12"/>
      <c r="L46"/>
      <c r="P46" s="35"/>
      <c r="Q46" s="35"/>
      <c r="R46" s="35"/>
    </row>
    <row r="47" spans="1:18" s="11" customFormat="1" ht="12.75" customHeight="1">
      <c r="A47" s="49">
        <v>43</v>
      </c>
      <c r="B47" s="50" t="s">
        <v>10</v>
      </c>
      <c r="C47" s="61">
        <f t="shared" si="3"/>
        <v>67579</v>
      </c>
      <c r="D47" s="61">
        <v>31176</v>
      </c>
      <c r="E47" s="61">
        <v>36403</v>
      </c>
      <c r="F47" s="51">
        <f t="shared" si="4"/>
        <v>11168.23665509833</v>
      </c>
      <c r="G47" s="52">
        <f t="shared" si="5"/>
        <v>1.6517329031627317</v>
      </c>
      <c r="H47" s="59">
        <v>6.0510000000000002</v>
      </c>
      <c r="I47" s="60">
        <v>40914</v>
      </c>
      <c r="K47" s="12"/>
      <c r="L47"/>
      <c r="P47" s="35"/>
      <c r="Q47" s="35"/>
      <c r="R47" s="35"/>
    </row>
    <row r="48" spans="1:18" s="11" customFormat="1" ht="12.75" customHeight="1">
      <c r="A48" s="49">
        <v>44</v>
      </c>
      <c r="B48" s="50" t="s">
        <v>8</v>
      </c>
      <c r="C48" s="61">
        <f t="shared" si="3"/>
        <v>66212</v>
      </c>
      <c r="D48" s="61">
        <v>32448</v>
      </c>
      <c r="E48" s="61">
        <v>33764</v>
      </c>
      <c r="F48" s="51">
        <f t="shared" si="4"/>
        <v>6900.6774361646685</v>
      </c>
      <c r="G48" s="52">
        <f t="shared" si="5"/>
        <v>1.4770891893097755</v>
      </c>
      <c r="H48" s="59">
        <v>9.5950000000000006</v>
      </c>
      <c r="I48" s="60">
        <v>44826</v>
      </c>
      <c r="K48" s="12"/>
      <c r="L48"/>
      <c r="P48" s="35"/>
      <c r="Q48" s="35"/>
      <c r="R48" s="35"/>
    </row>
    <row r="49" spans="1:18" s="11" customFormat="1" ht="12.75" customHeight="1">
      <c r="A49" s="49">
        <v>45</v>
      </c>
      <c r="B49" s="50" t="s">
        <v>7</v>
      </c>
      <c r="C49" s="61">
        <f t="shared" si="3"/>
        <v>62650</v>
      </c>
      <c r="D49" s="61">
        <v>29283</v>
      </c>
      <c r="E49" s="61">
        <v>33367</v>
      </c>
      <c r="F49" s="51">
        <f t="shared" si="4"/>
        <v>10137.540453074434</v>
      </c>
      <c r="G49" s="52">
        <f t="shared" si="5"/>
        <v>1.926447526213831</v>
      </c>
      <c r="H49" s="59">
        <v>6.18</v>
      </c>
      <c r="I49" s="60">
        <v>32521</v>
      </c>
      <c r="K49" s="12"/>
      <c r="L49"/>
      <c r="P49" s="35"/>
      <c r="Q49" s="35"/>
      <c r="R49" s="35"/>
    </row>
    <row r="50" spans="1:18" s="11" customFormat="1" ht="12.75" customHeight="1">
      <c r="A50" s="49">
        <v>46</v>
      </c>
      <c r="B50" s="50" t="s">
        <v>4</v>
      </c>
      <c r="C50" s="61">
        <f t="shared" si="3"/>
        <v>45015</v>
      </c>
      <c r="D50" s="61">
        <v>21172</v>
      </c>
      <c r="E50" s="61">
        <v>23843</v>
      </c>
      <c r="F50" s="51">
        <f t="shared" si="4"/>
        <v>8131.3222543352604</v>
      </c>
      <c r="G50" s="52">
        <f t="shared" si="5"/>
        <v>1.3781227038941954</v>
      </c>
      <c r="H50" s="59">
        <v>5.5359999999999996</v>
      </c>
      <c r="I50" s="60">
        <v>32664</v>
      </c>
      <c r="K50" s="12"/>
      <c r="L50"/>
      <c r="P50" s="35"/>
      <c r="Q50" s="35"/>
      <c r="R50" s="35"/>
    </row>
    <row r="51" spans="1:18" s="11" customFormat="1" ht="12.75" customHeight="1">
      <c r="A51" s="49">
        <v>47</v>
      </c>
      <c r="B51" s="50" t="s">
        <v>6</v>
      </c>
      <c r="C51" s="61">
        <f t="shared" si="3"/>
        <v>43062</v>
      </c>
      <c r="D51" s="61">
        <v>20753</v>
      </c>
      <c r="E51" s="61">
        <v>22309</v>
      </c>
      <c r="F51" s="51">
        <f t="shared" si="4"/>
        <v>7778.5404624277462</v>
      </c>
      <c r="G51" s="52">
        <f t="shared" si="5"/>
        <v>2.2498432601880878</v>
      </c>
      <c r="H51" s="59">
        <v>5.5359999999999996</v>
      </c>
      <c r="I51" s="60">
        <v>19140</v>
      </c>
      <c r="K51" s="12"/>
      <c r="L51"/>
      <c r="P51" s="35"/>
      <c r="Q51" s="35"/>
      <c r="R51" s="35"/>
    </row>
    <row r="52" spans="1:18" s="11" customFormat="1" ht="12.75" customHeight="1">
      <c r="A52" s="49">
        <v>48</v>
      </c>
      <c r="B52" s="50" t="s">
        <v>5</v>
      </c>
      <c r="C52" s="61">
        <f t="shared" si="3"/>
        <v>41763</v>
      </c>
      <c r="D52" s="61">
        <v>19596</v>
      </c>
      <c r="E52" s="61">
        <v>22167</v>
      </c>
      <c r="F52" s="51">
        <f t="shared" si="4"/>
        <v>4990.2019357151394</v>
      </c>
      <c r="G52" s="52">
        <f t="shared" si="5"/>
        <v>1.2918522642910171</v>
      </c>
      <c r="H52" s="59">
        <v>8.3689999999999998</v>
      </c>
      <c r="I52" s="60">
        <v>32328</v>
      </c>
      <c r="K52" s="12"/>
      <c r="L52"/>
      <c r="P52" s="35"/>
      <c r="Q52" s="35"/>
      <c r="R52" s="35"/>
    </row>
    <row r="53" spans="1:18" s="11" customFormat="1" ht="12.75" customHeight="1">
      <c r="A53" s="49">
        <v>49</v>
      </c>
      <c r="B53" s="50" t="s">
        <v>3</v>
      </c>
      <c r="C53" s="61">
        <f t="shared" si="3"/>
        <v>40418</v>
      </c>
      <c r="D53" s="61">
        <v>19672</v>
      </c>
      <c r="E53" s="61">
        <v>20746</v>
      </c>
      <c r="F53" s="51">
        <f t="shared" si="4"/>
        <v>20931.123770067323</v>
      </c>
      <c r="G53" s="52">
        <f t="shared" si="5"/>
        <v>2.0611963894130247</v>
      </c>
      <c r="H53" s="59">
        <v>1.931</v>
      </c>
      <c r="I53" s="60">
        <v>19609</v>
      </c>
      <c r="K53" s="12"/>
      <c r="L53"/>
      <c r="P53" s="35"/>
      <c r="Q53" s="35"/>
      <c r="R53" s="35"/>
    </row>
    <row r="54" spans="1:18" s="11" customFormat="1" ht="12.75" customHeight="1">
      <c r="A54" s="53">
        <v>50</v>
      </c>
      <c r="B54" s="54" t="s">
        <v>2</v>
      </c>
      <c r="C54" s="58">
        <f t="shared" si="3"/>
        <v>20777</v>
      </c>
      <c r="D54" s="58">
        <v>10065</v>
      </c>
      <c r="E54" s="58">
        <v>10712</v>
      </c>
      <c r="F54" s="47">
        <f t="shared" si="4"/>
        <v>14673.022598870057</v>
      </c>
      <c r="G54" s="55">
        <f t="shared" si="5"/>
        <v>1.5767625407907717</v>
      </c>
      <c r="H54" s="59">
        <v>1.4159999999999999</v>
      </c>
      <c r="I54" s="60">
        <v>13177</v>
      </c>
      <c r="K54" s="12"/>
      <c r="L54"/>
      <c r="P54" s="35"/>
      <c r="Q54" s="35"/>
      <c r="R54" s="35"/>
    </row>
    <row r="55" spans="1:18" s="9" customFormat="1" ht="16.5" customHeight="1">
      <c r="A55" s="64" t="s">
        <v>1</v>
      </c>
      <c r="B55" s="65"/>
      <c r="C55" s="56">
        <f>SUM(C5:C54)</f>
        <v>5527994</v>
      </c>
      <c r="D55" s="56">
        <f>SUM(D5:D54)</f>
        <v>2592292</v>
      </c>
      <c r="E55" s="56">
        <f>SUM(E5:E54)</f>
        <v>2935702</v>
      </c>
      <c r="F55" s="56">
        <f t="shared" ref="F55" si="6">C55/H55</f>
        <v>3524.0455168456947</v>
      </c>
      <c r="G55" s="57">
        <f t="shared" ref="G55" si="7">C55/I55</f>
        <v>1.7564627445522747</v>
      </c>
      <c r="H55" s="10">
        <f>SUM(H5:H54)</f>
        <v>1568.6500000000003</v>
      </c>
      <c r="I55" s="39">
        <f>SUM(I5:I54)</f>
        <v>3147231</v>
      </c>
      <c r="K55" s="10"/>
    </row>
    <row r="56" spans="1:18" s="9" customFormat="1" ht="12.75" customHeight="1">
      <c r="A56" s="18" t="s">
        <v>0</v>
      </c>
      <c r="B56" s="62"/>
      <c r="C56" s="29"/>
      <c r="D56" s="29"/>
      <c r="E56" s="30"/>
      <c r="F56" s="31"/>
      <c r="G56" s="32"/>
      <c r="I56" s="37"/>
    </row>
    <row r="57" spans="1:18" s="9" customFormat="1" ht="12.75" customHeight="1">
      <c r="A57" s="63" t="s">
        <v>65</v>
      </c>
      <c r="B57" s="62"/>
      <c r="C57" s="33"/>
      <c r="D57" s="33"/>
      <c r="E57" s="32"/>
      <c r="F57" s="34"/>
      <c r="G57" s="32"/>
    </row>
    <row r="58" spans="1:18" s="7" customFormat="1" ht="13.5" customHeight="1">
      <c r="L58"/>
    </row>
    <row r="59" spans="1:18" s="7" customFormat="1" ht="13.5" customHeight="1">
      <c r="B59" s="8"/>
      <c r="C59" s="8"/>
      <c r="D59" s="8"/>
      <c r="L59"/>
    </row>
    <row r="60" spans="1:18" s="7" customFormat="1" ht="13.5" customHeight="1">
      <c r="B60" s="6"/>
      <c r="C60" s="5"/>
      <c r="D60" s="4"/>
      <c r="L60"/>
    </row>
    <row r="61" spans="1:18">
      <c r="B61" s="6"/>
      <c r="C61" s="5"/>
      <c r="D61" s="4"/>
    </row>
    <row r="62" spans="1:18">
      <c r="B62" s="6"/>
      <c r="C62" s="5"/>
      <c r="D62" s="4"/>
      <c r="F62" s="1"/>
    </row>
    <row r="63" spans="1:18">
      <c r="B63" s="6"/>
      <c r="C63" s="5"/>
      <c r="D63" s="4"/>
    </row>
    <row r="64" spans="1:18">
      <c r="B64" s="6"/>
      <c r="C64" s="5"/>
      <c r="D64" s="4"/>
    </row>
    <row r="65" spans="2:10" ht="21.75">
      <c r="B65" s="6"/>
      <c r="C65" s="5"/>
      <c r="D65" s="4"/>
      <c r="F65" s="1"/>
      <c r="J65" s="1"/>
    </row>
    <row r="66" spans="2:10" ht="21.75">
      <c r="B66" s="6"/>
      <c r="C66" s="5"/>
      <c r="D66" s="4"/>
      <c r="F66" s="1"/>
      <c r="J66" s="1"/>
    </row>
    <row r="67" spans="2:10" ht="21.75">
      <c r="B67" s="6"/>
      <c r="C67" s="5"/>
      <c r="D67" s="4"/>
      <c r="F67" s="1"/>
      <c r="J67" s="1"/>
    </row>
    <row r="68" spans="2:10" ht="21.75">
      <c r="B68" s="6"/>
      <c r="C68" s="5"/>
      <c r="D68" s="4"/>
      <c r="F68" s="1"/>
      <c r="J68" s="1"/>
    </row>
    <row r="69" spans="2:10" ht="21.75">
      <c r="B69" s="6"/>
      <c r="C69" s="5"/>
      <c r="D69" s="4"/>
      <c r="F69" s="1"/>
      <c r="J69" s="1"/>
    </row>
    <row r="70" spans="2:10" ht="21.75">
      <c r="B70" s="6"/>
      <c r="C70" s="5"/>
      <c r="D70" s="4"/>
      <c r="F70" s="1"/>
      <c r="J70" s="1"/>
    </row>
    <row r="71" spans="2:10" ht="21.75">
      <c r="B71" s="6"/>
      <c r="C71" s="5"/>
      <c r="D71" s="4"/>
      <c r="F71" s="1"/>
      <c r="J71" s="1"/>
    </row>
    <row r="72" spans="2:10" ht="21.75">
      <c r="B72" s="6"/>
      <c r="C72" s="5"/>
      <c r="D72" s="4"/>
      <c r="F72" s="1"/>
      <c r="J72" s="1"/>
    </row>
    <row r="73" spans="2:10" ht="21.75">
      <c r="B73" s="6"/>
      <c r="C73" s="5"/>
      <c r="D73" s="4"/>
      <c r="F73" s="1"/>
      <c r="J73" s="1"/>
    </row>
    <row r="74" spans="2:10" ht="21.75">
      <c r="B74" s="6"/>
      <c r="C74" s="5"/>
      <c r="D74" s="4"/>
      <c r="F74" s="1"/>
      <c r="J74" s="1"/>
    </row>
    <row r="75" spans="2:10" ht="21.75">
      <c r="B75" s="6"/>
      <c r="C75" s="5"/>
      <c r="D75" s="4"/>
      <c r="F75" s="1"/>
      <c r="J75" s="1"/>
    </row>
    <row r="76" spans="2:10" ht="21.75">
      <c r="B76" s="6"/>
      <c r="C76" s="5"/>
      <c r="D76" s="4"/>
      <c r="F76" s="1"/>
      <c r="J76" s="1"/>
    </row>
    <row r="77" spans="2:10" ht="21.75">
      <c r="B77" s="6"/>
      <c r="C77" s="5"/>
      <c r="D77" s="4"/>
      <c r="F77" s="1"/>
      <c r="J77" s="1"/>
    </row>
    <row r="78" spans="2:10" ht="21.75">
      <c r="B78" s="6"/>
      <c r="C78" s="5"/>
      <c r="D78" s="4"/>
      <c r="F78" s="1"/>
      <c r="J78" s="1"/>
    </row>
    <row r="79" spans="2:10" ht="21.75">
      <c r="B79" s="6"/>
      <c r="C79" s="5"/>
      <c r="D79" s="4"/>
      <c r="F79" s="1"/>
      <c r="J79" s="1"/>
    </row>
    <row r="80" spans="2:10" ht="21.75">
      <c r="B80" s="6"/>
      <c r="C80" s="5"/>
      <c r="D80" s="4"/>
      <c r="F80" s="1"/>
      <c r="J80" s="1"/>
    </row>
    <row r="81" spans="2:10" ht="21.75">
      <c r="B81" s="6"/>
      <c r="C81" s="5"/>
      <c r="D81" s="4"/>
      <c r="F81" s="1"/>
      <c r="J81" s="1"/>
    </row>
    <row r="82" spans="2:10" ht="21.75">
      <c r="B82" s="6"/>
      <c r="C82" s="5"/>
      <c r="D82" s="4"/>
      <c r="F82" s="1"/>
      <c r="J82" s="1"/>
    </row>
    <row r="83" spans="2:10" ht="21.75">
      <c r="B83" s="6"/>
      <c r="C83" s="5"/>
      <c r="D83" s="4"/>
      <c r="F83" s="1"/>
      <c r="J83" s="1"/>
    </row>
    <row r="84" spans="2:10" ht="21.75">
      <c r="B84" s="6"/>
      <c r="C84" s="5"/>
      <c r="D84" s="4"/>
      <c r="F84" s="1"/>
      <c r="J84" s="1"/>
    </row>
    <row r="85" spans="2:10" ht="21.75">
      <c r="B85" s="6"/>
      <c r="C85" s="5"/>
      <c r="D85" s="4"/>
      <c r="F85" s="1"/>
      <c r="J85" s="1"/>
    </row>
    <row r="86" spans="2:10" ht="21.75">
      <c r="B86" s="6"/>
      <c r="C86" s="5"/>
      <c r="D86" s="4"/>
      <c r="F86" s="1"/>
      <c r="J86" s="1"/>
    </row>
    <row r="87" spans="2:10" ht="21.75">
      <c r="B87" s="6"/>
      <c r="C87" s="5"/>
      <c r="D87" s="4"/>
      <c r="F87" s="1"/>
      <c r="J87" s="1"/>
    </row>
    <row r="88" spans="2:10" ht="21.75">
      <c r="B88" s="6"/>
      <c r="C88" s="5"/>
      <c r="D88" s="4"/>
      <c r="F88" s="1"/>
      <c r="J88" s="1"/>
    </row>
    <row r="89" spans="2:10" ht="21.75">
      <c r="B89" s="6"/>
      <c r="C89" s="5"/>
      <c r="D89" s="4"/>
      <c r="F89" s="1"/>
      <c r="J89" s="1"/>
    </row>
    <row r="90" spans="2:10" ht="21.75">
      <c r="B90" s="6"/>
      <c r="C90" s="5"/>
      <c r="D90" s="4"/>
      <c r="F90" s="1"/>
      <c r="J90" s="1"/>
    </row>
    <row r="91" spans="2:10" ht="21.75">
      <c r="B91" s="6"/>
      <c r="C91" s="5"/>
      <c r="D91" s="4"/>
      <c r="F91" s="1"/>
      <c r="J91" s="1"/>
    </row>
    <row r="92" spans="2:10" ht="21.75">
      <c r="B92" s="6"/>
      <c r="C92" s="5"/>
      <c r="D92" s="4"/>
      <c r="F92" s="1"/>
      <c r="J92" s="1"/>
    </row>
    <row r="93" spans="2:10" ht="21.75">
      <c r="B93" s="6"/>
      <c r="C93" s="5"/>
      <c r="D93" s="4"/>
      <c r="F93" s="1"/>
      <c r="J93" s="1"/>
    </row>
    <row r="94" spans="2:10" ht="21.75">
      <c r="B94" s="6"/>
      <c r="C94" s="5"/>
      <c r="D94" s="4"/>
      <c r="F94" s="1"/>
      <c r="J94" s="1"/>
    </row>
    <row r="95" spans="2:10" ht="21.75">
      <c r="B95" s="6"/>
      <c r="C95" s="5"/>
      <c r="D95" s="4"/>
      <c r="F95" s="1"/>
      <c r="J95" s="1"/>
    </row>
    <row r="96" spans="2:10" ht="21.75">
      <c r="B96" s="6"/>
      <c r="C96" s="5"/>
      <c r="D96" s="4"/>
      <c r="F96" s="1"/>
      <c r="J96" s="1"/>
    </row>
    <row r="97" spans="2:10" ht="21.75">
      <c r="B97" s="6"/>
      <c r="C97" s="5"/>
      <c r="D97" s="4"/>
      <c r="F97" s="1"/>
      <c r="J97" s="1"/>
    </row>
    <row r="98" spans="2:10" ht="21.75">
      <c r="B98" s="6"/>
      <c r="C98" s="5"/>
      <c r="D98" s="4"/>
      <c r="F98" s="1"/>
      <c r="J98" s="1"/>
    </row>
    <row r="99" spans="2:10" ht="21.75">
      <c r="B99" s="6"/>
      <c r="C99" s="5"/>
      <c r="D99" s="4"/>
      <c r="F99" s="1"/>
      <c r="J99" s="1"/>
    </row>
    <row r="100" spans="2:10" ht="21.75">
      <c r="B100" s="6"/>
      <c r="C100" s="5"/>
      <c r="D100" s="4"/>
      <c r="F100" s="1"/>
      <c r="J100" s="1"/>
    </row>
    <row r="101" spans="2:10" ht="21.75">
      <c r="B101" s="6"/>
      <c r="C101" s="5"/>
      <c r="D101" s="4"/>
      <c r="F101" s="1"/>
      <c r="J101" s="1"/>
    </row>
    <row r="102" spans="2:10" ht="21.75">
      <c r="B102" s="6"/>
      <c r="C102" s="5"/>
      <c r="D102" s="4"/>
      <c r="F102" s="1"/>
      <c r="J102" s="1"/>
    </row>
    <row r="103" spans="2:10" ht="21.75">
      <c r="B103" s="6"/>
      <c r="C103" s="5"/>
      <c r="D103" s="4"/>
      <c r="F103" s="1"/>
      <c r="J103" s="1"/>
    </row>
    <row r="104" spans="2:10" ht="21.75">
      <c r="B104" s="6"/>
      <c r="C104" s="5"/>
      <c r="D104" s="4"/>
      <c r="F104" s="1"/>
      <c r="J104" s="1"/>
    </row>
    <row r="105" spans="2:10" ht="21.75">
      <c r="B105" s="6"/>
      <c r="C105" s="5"/>
      <c r="D105" s="4"/>
      <c r="F105" s="1"/>
      <c r="J105" s="1"/>
    </row>
    <row r="106" spans="2:10" ht="21.75">
      <c r="B106" s="6"/>
      <c r="C106" s="5"/>
      <c r="D106" s="4"/>
      <c r="F106" s="1"/>
      <c r="J106" s="1"/>
    </row>
    <row r="107" spans="2:10" ht="21.75">
      <c r="B107" s="6"/>
      <c r="C107" s="5"/>
      <c r="D107" s="4"/>
      <c r="F107" s="1"/>
      <c r="J107" s="1"/>
    </row>
    <row r="108" spans="2:10" ht="21.75">
      <c r="B108" s="6"/>
      <c r="C108" s="5"/>
      <c r="D108" s="4"/>
      <c r="F108" s="1"/>
      <c r="J108" s="1"/>
    </row>
    <row r="109" spans="2:10" ht="21.75">
      <c r="B109" s="6"/>
      <c r="C109" s="5"/>
      <c r="D109" s="4"/>
      <c r="F109" s="1"/>
      <c r="J109" s="1"/>
    </row>
  </sheetData>
  <sortState xmlns:xlrd2="http://schemas.microsoft.com/office/spreadsheetml/2017/richdata2" ref="A4:I54">
    <sortCondition descending="1" ref="C4:C54"/>
  </sortState>
  <mergeCells count="6">
    <mergeCell ref="A55:B55"/>
    <mergeCell ref="A1:G1"/>
    <mergeCell ref="A2:G2"/>
    <mergeCell ref="C3:E3"/>
    <mergeCell ref="A3:A4"/>
    <mergeCell ref="B3:B4"/>
  </mergeCells>
  <printOptions horizontalCentered="1" verticalCentered="1"/>
  <pageMargins left="0.19685039370078741" right="0.19685039370078741" top="0.78740157480314965" bottom="0" header="0.51181102362204722" footer="0.51181102362204722"/>
  <pageSetup paperSize="9" fitToWidth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7030A0"/>
  </sheetPr>
  <dimension ref="A1:R51"/>
  <sheetViews>
    <sheetView showGridLines="0" view="pageBreakPreview" zoomScale="115" zoomScaleNormal="150" zoomScaleSheetLayoutView="115" workbookViewId="0">
      <pane ySplit="1" topLeftCell="A2" activePane="bottomLeft" state="frozen"/>
      <selection activeCell="A21" sqref="A21:C21"/>
      <selection pane="bottomLeft" activeCell="N1" sqref="N1:O50"/>
    </sheetView>
  </sheetViews>
  <sheetFormatPr defaultColWidth="9" defaultRowHeight="18.75"/>
  <cols>
    <col min="1" max="1" width="3.42578125" style="22" customWidth="1"/>
    <col min="2" max="2" width="10" style="20" customWidth="1"/>
    <col min="3" max="4" width="7.42578125" style="21" customWidth="1"/>
    <col min="5" max="16384" width="9" style="20"/>
  </cols>
  <sheetData>
    <row r="1" spans="1:18" s="17" customFormat="1" ht="15" customHeight="1">
      <c r="A1" s="25"/>
      <c r="B1" s="25" t="s">
        <v>60</v>
      </c>
      <c r="C1" s="24" t="s">
        <v>57</v>
      </c>
      <c r="D1" s="24" t="s">
        <v>56</v>
      </c>
      <c r="K1" s="12">
        <v>1</v>
      </c>
      <c r="L1" s="10" t="s">
        <v>2</v>
      </c>
      <c r="M1" s="10">
        <v>20777</v>
      </c>
      <c r="N1" s="10">
        <v>10065</v>
      </c>
      <c r="O1" s="10">
        <v>10712</v>
      </c>
      <c r="Q1" s="38">
        <f>N1*-1/1000</f>
        <v>-10.065</v>
      </c>
      <c r="R1" s="38">
        <f>O1/1000</f>
        <v>10.712</v>
      </c>
    </row>
    <row r="2" spans="1:18" s="12" customFormat="1" ht="12.75" customHeight="1">
      <c r="A2" s="23">
        <v>1</v>
      </c>
      <c r="B2" s="13" t="s">
        <v>2</v>
      </c>
      <c r="C2" s="28">
        <v>-10.065</v>
      </c>
      <c r="D2" s="28">
        <v>10.712</v>
      </c>
      <c r="H2" s="27"/>
      <c r="K2" s="12">
        <v>2</v>
      </c>
      <c r="L2" s="12" t="s">
        <v>3</v>
      </c>
      <c r="M2" s="12">
        <v>40417</v>
      </c>
      <c r="N2" s="12">
        <v>19672</v>
      </c>
      <c r="O2" s="12">
        <v>20745</v>
      </c>
      <c r="Q2" s="38">
        <f t="shared" ref="Q2:Q50" si="0">N2*-1/1000</f>
        <v>-19.672000000000001</v>
      </c>
      <c r="R2" s="38">
        <f t="shared" ref="R2:R50" si="1">O2/1000</f>
        <v>20.745000000000001</v>
      </c>
    </row>
    <row r="3" spans="1:18" s="12" customFormat="1" ht="12.75" customHeight="1">
      <c r="A3" s="23">
        <v>2</v>
      </c>
      <c r="B3" s="13" t="s">
        <v>3</v>
      </c>
      <c r="C3" s="28">
        <v>-19.672000000000001</v>
      </c>
      <c r="D3" s="28">
        <v>20.745000000000001</v>
      </c>
      <c r="H3" s="27"/>
      <c r="K3" s="12">
        <v>3</v>
      </c>
      <c r="L3" s="12" t="s">
        <v>5</v>
      </c>
      <c r="M3" s="12">
        <v>41763</v>
      </c>
      <c r="N3" s="12">
        <v>19596</v>
      </c>
      <c r="O3" s="12">
        <v>22167</v>
      </c>
      <c r="Q3" s="38">
        <f t="shared" si="0"/>
        <v>-19.596</v>
      </c>
      <c r="R3" s="38">
        <f t="shared" si="1"/>
        <v>22.167000000000002</v>
      </c>
    </row>
    <row r="4" spans="1:18" s="12" customFormat="1" ht="12.75" customHeight="1">
      <c r="A4" s="23">
        <v>3</v>
      </c>
      <c r="B4" s="13" t="s">
        <v>5</v>
      </c>
      <c r="C4" s="28">
        <v>-19.596</v>
      </c>
      <c r="D4" s="28">
        <v>22.167000000000002</v>
      </c>
      <c r="H4" s="27"/>
      <c r="K4" s="12">
        <v>4</v>
      </c>
      <c r="L4" s="12" t="s">
        <v>6</v>
      </c>
      <c r="M4" s="12">
        <v>43062</v>
      </c>
      <c r="N4" s="12">
        <v>20753</v>
      </c>
      <c r="O4" s="12">
        <v>22309</v>
      </c>
      <c r="Q4" s="38">
        <f t="shared" si="0"/>
        <v>-20.753</v>
      </c>
      <c r="R4" s="38">
        <f t="shared" si="1"/>
        <v>22.309000000000001</v>
      </c>
    </row>
    <row r="5" spans="1:18" s="12" customFormat="1" ht="12.75" customHeight="1">
      <c r="A5" s="23">
        <v>4</v>
      </c>
      <c r="B5" s="13" t="s">
        <v>6</v>
      </c>
      <c r="C5" s="28">
        <v>-20.753</v>
      </c>
      <c r="D5" s="28">
        <v>22.309000000000001</v>
      </c>
      <c r="H5" s="27"/>
      <c r="K5" s="12">
        <v>5</v>
      </c>
      <c r="L5" s="12" t="s">
        <v>4</v>
      </c>
      <c r="M5" s="12">
        <v>45015</v>
      </c>
      <c r="N5" s="12">
        <v>21172</v>
      </c>
      <c r="O5" s="12">
        <v>23843</v>
      </c>
      <c r="Q5" s="38">
        <f t="shared" si="0"/>
        <v>-21.172000000000001</v>
      </c>
      <c r="R5" s="38">
        <f t="shared" si="1"/>
        <v>23.843</v>
      </c>
    </row>
    <row r="6" spans="1:18" s="12" customFormat="1" ht="12.75" customHeight="1">
      <c r="A6" s="23">
        <v>5</v>
      </c>
      <c r="B6" s="13" t="s">
        <v>4</v>
      </c>
      <c r="C6" s="28">
        <v>-21.172000000000001</v>
      </c>
      <c r="D6" s="28">
        <v>23.843</v>
      </c>
      <c r="H6" s="27"/>
      <c r="K6" s="12">
        <v>6</v>
      </c>
      <c r="L6" s="12" t="s">
        <v>7</v>
      </c>
      <c r="M6" s="12">
        <v>62650</v>
      </c>
      <c r="N6" s="12">
        <v>29283</v>
      </c>
      <c r="O6" s="12">
        <v>33367</v>
      </c>
      <c r="Q6" s="38">
        <f t="shared" si="0"/>
        <v>-29.283000000000001</v>
      </c>
      <c r="R6" s="38">
        <f t="shared" si="1"/>
        <v>33.366999999999997</v>
      </c>
    </row>
    <row r="7" spans="1:18" s="12" customFormat="1" ht="12.75" customHeight="1">
      <c r="A7" s="23">
        <v>6</v>
      </c>
      <c r="B7" s="13" t="s">
        <v>7</v>
      </c>
      <c r="C7" s="28">
        <v>-29.283000000000001</v>
      </c>
      <c r="D7" s="28">
        <v>33.366999999999997</v>
      </c>
      <c r="H7" s="27"/>
      <c r="K7" s="12">
        <v>7</v>
      </c>
      <c r="L7" s="12" t="s">
        <v>8</v>
      </c>
      <c r="M7" s="12">
        <v>66212</v>
      </c>
      <c r="N7" s="12">
        <v>32448</v>
      </c>
      <c r="O7" s="12">
        <v>33764</v>
      </c>
      <c r="Q7" s="38">
        <f t="shared" si="0"/>
        <v>-32.448</v>
      </c>
      <c r="R7" s="38">
        <f t="shared" si="1"/>
        <v>33.764000000000003</v>
      </c>
    </row>
    <row r="8" spans="1:18" s="12" customFormat="1" ht="12.75" customHeight="1">
      <c r="A8" s="23">
        <v>7</v>
      </c>
      <c r="B8" s="13" t="s">
        <v>8</v>
      </c>
      <c r="C8" s="28">
        <v>-32.448</v>
      </c>
      <c r="D8" s="28">
        <v>33.764000000000003</v>
      </c>
      <c r="H8" s="27"/>
      <c r="K8" s="12">
        <v>8</v>
      </c>
      <c r="L8" s="12" t="s">
        <v>10</v>
      </c>
      <c r="M8" s="12">
        <v>67577</v>
      </c>
      <c r="N8" s="12">
        <v>31175</v>
      </c>
      <c r="O8" s="12">
        <v>36402</v>
      </c>
      <c r="Q8" s="38">
        <f t="shared" si="0"/>
        <v>-31.175000000000001</v>
      </c>
      <c r="R8" s="38">
        <f t="shared" si="1"/>
        <v>36.402000000000001</v>
      </c>
    </row>
    <row r="9" spans="1:18" s="12" customFormat="1" ht="12.75" customHeight="1">
      <c r="A9" s="23">
        <v>8</v>
      </c>
      <c r="B9" s="13" t="s">
        <v>10</v>
      </c>
      <c r="C9" s="28">
        <v>-31.175000000000001</v>
      </c>
      <c r="D9" s="28">
        <v>36.402000000000001</v>
      </c>
      <c r="H9" s="27"/>
      <c r="K9" s="12">
        <v>9</v>
      </c>
      <c r="L9" s="12" t="s">
        <v>9</v>
      </c>
      <c r="M9" s="12">
        <v>67735</v>
      </c>
      <c r="N9" s="12">
        <v>32260</v>
      </c>
      <c r="O9" s="12">
        <v>35475</v>
      </c>
      <c r="Q9" s="38">
        <f t="shared" si="0"/>
        <v>-32.26</v>
      </c>
      <c r="R9" s="38">
        <f t="shared" si="1"/>
        <v>35.475000000000001</v>
      </c>
    </row>
    <row r="10" spans="1:18" s="12" customFormat="1" ht="12.75" customHeight="1">
      <c r="A10" s="23">
        <v>9</v>
      </c>
      <c r="B10" s="13" t="s">
        <v>9</v>
      </c>
      <c r="C10" s="28">
        <v>-32.26</v>
      </c>
      <c r="D10" s="28">
        <v>35.475000000000001</v>
      </c>
      <c r="H10" s="27"/>
      <c r="K10" s="12">
        <v>10</v>
      </c>
      <c r="L10" s="12" t="s">
        <v>13</v>
      </c>
      <c r="M10" s="12">
        <v>73977</v>
      </c>
      <c r="N10" s="12">
        <v>34926</v>
      </c>
      <c r="O10" s="12">
        <v>39051</v>
      </c>
      <c r="Q10" s="38">
        <f t="shared" si="0"/>
        <v>-34.926000000000002</v>
      </c>
      <c r="R10" s="38">
        <f t="shared" si="1"/>
        <v>39.051000000000002</v>
      </c>
    </row>
    <row r="11" spans="1:18" s="12" customFormat="1" ht="12.75" customHeight="1">
      <c r="A11" s="23">
        <v>10</v>
      </c>
      <c r="B11" s="13" t="s">
        <v>13</v>
      </c>
      <c r="C11" s="28">
        <v>-34.926000000000002</v>
      </c>
      <c r="D11" s="28">
        <v>39.051000000000002</v>
      </c>
      <c r="H11" s="27"/>
      <c r="K11" s="12">
        <v>11</v>
      </c>
      <c r="L11" s="12" t="s">
        <v>11</v>
      </c>
      <c r="M11" s="12">
        <v>75076</v>
      </c>
      <c r="N11" s="12">
        <v>34827</v>
      </c>
      <c r="O11" s="12">
        <v>40249</v>
      </c>
      <c r="Q11" s="38">
        <f t="shared" si="0"/>
        <v>-34.826999999999998</v>
      </c>
      <c r="R11" s="38">
        <f t="shared" si="1"/>
        <v>40.249000000000002</v>
      </c>
    </row>
    <row r="12" spans="1:18" s="12" customFormat="1" ht="12.75" customHeight="1">
      <c r="A12" s="23">
        <v>11</v>
      </c>
      <c r="B12" s="13" t="s">
        <v>11</v>
      </c>
      <c r="C12" s="28">
        <v>-34.826999999999998</v>
      </c>
      <c r="D12" s="28">
        <v>40.249000000000002</v>
      </c>
      <c r="H12" s="27"/>
      <c r="K12" s="12">
        <v>12</v>
      </c>
      <c r="L12" s="12" t="s">
        <v>15</v>
      </c>
      <c r="M12" s="12">
        <v>77509</v>
      </c>
      <c r="N12" s="12">
        <v>36852</v>
      </c>
      <c r="O12" s="12">
        <v>40657</v>
      </c>
      <c r="Q12" s="38">
        <f t="shared" si="0"/>
        <v>-36.851999999999997</v>
      </c>
      <c r="R12" s="38">
        <f t="shared" si="1"/>
        <v>40.656999999999996</v>
      </c>
    </row>
    <row r="13" spans="1:18" s="12" customFormat="1" ht="12.75" customHeight="1">
      <c r="A13" s="23">
        <v>12</v>
      </c>
      <c r="B13" s="13" t="s">
        <v>12</v>
      </c>
      <c r="C13" s="28">
        <v>-36.851999999999997</v>
      </c>
      <c r="D13" s="28">
        <v>40.656999999999996</v>
      </c>
      <c r="H13" s="27"/>
      <c r="K13" s="12">
        <v>13</v>
      </c>
      <c r="L13" s="12" t="s">
        <v>12</v>
      </c>
      <c r="M13" s="12">
        <v>78798</v>
      </c>
      <c r="N13" s="12">
        <v>36457</v>
      </c>
      <c r="O13" s="12">
        <v>42341</v>
      </c>
      <c r="Q13" s="38">
        <f t="shared" si="0"/>
        <v>-36.457000000000001</v>
      </c>
      <c r="R13" s="38">
        <f t="shared" si="1"/>
        <v>42.341000000000001</v>
      </c>
    </row>
    <row r="14" spans="1:18" s="12" customFormat="1" ht="12.75" customHeight="1">
      <c r="A14" s="23">
        <v>13</v>
      </c>
      <c r="B14" s="13" t="s">
        <v>15</v>
      </c>
      <c r="C14" s="28">
        <v>-36.457000000000001</v>
      </c>
      <c r="D14" s="28">
        <v>42.341000000000001</v>
      </c>
      <c r="H14" s="27"/>
      <c r="K14" s="12">
        <v>14</v>
      </c>
      <c r="L14" s="12" t="s">
        <v>16</v>
      </c>
      <c r="M14" s="12">
        <v>81381</v>
      </c>
      <c r="N14" s="12">
        <v>37754</v>
      </c>
      <c r="O14" s="12">
        <v>43627</v>
      </c>
      <c r="Q14" s="38">
        <f t="shared" si="0"/>
        <v>-37.753999999999998</v>
      </c>
      <c r="R14" s="38">
        <f t="shared" si="1"/>
        <v>43.627000000000002</v>
      </c>
    </row>
    <row r="15" spans="1:18" s="12" customFormat="1" ht="12.75" customHeight="1">
      <c r="A15" s="23">
        <v>14</v>
      </c>
      <c r="B15" s="13" t="s">
        <v>14</v>
      </c>
      <c r="C15" s="28">
        <v>-37.753999999999998</v>
      </c>
      <c r="D15" s="28">
        <v>43.627000000000002</v>
      </c>
      <c r="H15" s="27"/>
      <c r="K15" s="12">
        <v>15</v>
      </c>
      <c r="L15" s="12" t="s">
        <v>17</v>
      </c>
      <c r="M15" s="12">
        <v>80976</v>
      </c>
      <c r="N15" s="12">
        <v>38215</v>
      </c>
      <c r="O15" s="12">
        <v>42761</v>
      </c>
      <c r="Q15" s="38">
        <f t="shared" si="0"/>
        <v>-38.215000000000003</v>
      </c>
      <c r="R15" s="38">
        <f t="shared" si="1"/>
        <v>42.761000000000003</v>
      </c>
    </row>
    <row r="16" spans="1:18" s="12" customFormat="1" ht="12.75" customHeight="1">
      <c r="A16" s="23">
        <v>15</v>
      </c>
      <c r="B16" s="13" t="s">
        <v>17</v>
      </c>
      <c r="C16" s="28">
        <v>-38.215000000000003</v>
      </c>
      <c r="D16" s="28">
        <v>42.761000000000003</v>
      </c>
      <c r="H16" s="27"/>
      <c r="K16" s="12">
        <v>16</v>
      </c>
      <c r="L16" s="12" t="s">
        <v>21</v>
      </c>
      <c r="M16" s="12">
        <v>81494</v>
      </c>
      <c r="N16" s="12">
        <v>43840</v>
      </c>
      <c r="O16" s="12">
        <v>37654</v>
      </c>
      <c r="Q16" s="38">
        <f t="shared" si="0"/>
        <v>-43.84</v>
      </c>
      <c r="R16" s="38">
        <f t="shared" si="1"/>
        <v>37.654000000000003</v>
      </c>
    </row>
    <row r="17" spans="1:18" s="12" customFormat="1" ht="12.75" customHeight="1">
      <c r="A17" s="23">
        <v>16</v>
      </c>
      <c r="B17" s="13" t="s">
        <v>16</v>
      </c>
      <c r="C17" s="28">
        <v>-43.84</v>
      </c>
      <c r="D17" s="28">
        <v>37.654000000000003</v>
      </c>
      <c r="H17" s="27"/>
      <c r="K17" s="12">
        <v>17</v>
      </c>
      <c r="L17" s="12" t="s">
        <v>14</v>
      </c>
      <c r="M17" s="12">
        <v>83275</v>
      </c>
      <c r="N17" s="12">
        <v>37245</v>
      </c>
      <c r="O17" s="12">
        <v>46030</v>
      </c>
      <c r="Q17" s="38">
        <f t="shared" si="0"/>
        <v>-37.244999999999997</v>
      </c>
      <c r="R17" s="38">
        <f t="shared" si="1"/>
        <v>46.03</v>
      </c>
    </row>
    <row r="18" spans="1:18" s="15" customFormat="1" ht="12.75" customHeight="1">
      <c r="A18" s="23">
        <v>17</v>
      </c>
      <c r="B18" s="13" t="s">
        <v>18</v>
      </c>
      <c r="C18" s="28">
        <v>-37.244999999999997</v>
      </c>
      <c r="D18" s="28">
        <v>46.03</v>
      </c>
      <c r="H18" s="27"/>
      <c r="K18" s="12">
        <v>18</v>
      </c>
      <c r="L18" s="12" t="s">
        <v>18</v>
      </c>
      <c r="M18" s="12">
        <v>87018</v>
      </c>
      <c r="N18" s="12">
        <v>39143</v>
      </c>
      <c r="O18" s="12">
        <v>47875</v>
      </c>
      <c r="Q18" s="38">
        <f t="shared" si="0"/>
        <v>-39.143000000000001</v>
      </c>
      <c r="R18" s="38">
        <f t="shared" si="1"/>
        <v>47.875</v>
      </c>
    </row>
    <row r="19" spans="1:18" s="12" customFormat="1" ht="12.75" customHeight="1">
      <c r="A19" s="23">
        <v>18</v>
      </c>
      <c r="B19" s="13" t="s">
        <v>21</v>
      </c>
      <c r="C19" s="28">
        <v>-39.143000000000001</v>
      </c>
      <c r="D19" s="28">
        <v>47.875</v>
      </c>
      <c r="H19" s="27"/>
      <c r="K19" s="12">
        <v>19</v>
      </c>
      <c r="L19" s="12" t="s">
        <v>19</v>
      </c>
      <c r="M19" s="12">
        <v>87053</v>
      </c>
      <c r="N19" s="12">
        <v>40379</v>
      </c>
      <c r="O19" s="12">
        <v>46674</v>
      </c>
      <c r="Q19" s="38">
        <f t="shared" si="0"/>
        <v>-40.378999999999998</v>
      </c>
      <c r="R19" s="38">
        <f t="shared" si="1"/>
        <v>46.673999999999999</v>
      </c>
    </row>
    <row r="20" spans="1:18" s="12" customFormat="1" ht="12.75" customHeight="1">
      <c r="A20" s="23">
        <v>19</v>
      </c>
      <c r="B20" s="13" t="s">
        <v>19</v>
      </c>
      <c r="C20" s="28">
        <v>-40.378999999999998</v>
      </c>
      <c r="D20" s="28">
        <v>46.673999999999999</v>
      </c>
      <c r="H20" s="27"/>
      <c r="K20" s="12">
        <v>20</v>
      </c>
      <c r="L20" s="12" t="s">
        <v>20</v>
      </c>
      <c r="M20" s="12">
        <v>88288</v>
      </c>
      <c r="N20" s="12">
        <v>40150</v>
      </c>
      <c r="O20" s="12">
        <v>48138</v>
      </c>
      <c r="Q20" s="38">
        <f t="shared" si="0"/>
        <v>-40.15</v>
      </c>
      <c r="R20" s="38">
        <f t="shared" si="1"/>
        <v>48.137999999999998</v>
      </c>
    </row>
    <row r="21" spans="1:18" s="12" customFormat="1" ht="12.75" customHeight="1">
      <c r="A21" s="23">
        <v>20</v>
      </c>
      <c r="B21" s="13" t="s">
        <v>20</v>
      </c>
      <c r="C21" s="28">
        <v>-40.15</v>
      </c>
      <c r="D21" s="28">
        <v>48.137999999999998</v>
      </c>
      <c r="H21" s="27"/>
      <c r="K21" s="12">
        <v>21</v>
      </c>
      <c r="L21" s="12" t="s">
        <v>24</v>
      </c>
      <c r="M21" s="12">
        <v>91636</v>
      </c>
      <c r="N21" s="12">
        <v>43403</v>
      </c>
      <c r="O21" s="12">
        <v>48233</v>
      </c>
      <c r="Q21" s="38">
        <f t="shared" si="0"/>
        <v>-43.402999999999999</v>
      </c>
      <c r="R21" s="38">
        <f t="shared" si="1"/>
        <v>48.232999999999997</v>
      </c>
    </row>
    <row r="22" spans="1:18" s="12" customFormat="1" ht="12.75" customHeight="1">
      <c r="A22" s="23">
        <v>21</v>
      </c>
      <c r="B22" s="13" t="s">
        <v>22</v>
      </c>
      <c r="C22" s="28">
        <v>-43.402999999999999</v>
      </c>
      <c r="D22" s="28">
        <v>48.232999999999997</v>
      </c>
      <c r="H22" s="27"/>
      <c r="K22" s="12">
        <v>22</v>
      </c>
      <c r="L22" s="12" t="s">
        <v>22</v>
      </c>
      <c r="M22" s="12">
        <v>95921</v>
      </c>
      <c r="N22" s="12">
        <v>43971</v>
      </c>
      <c r="O22" s="12">
        <v>51950</v>
      </c>
      <c r="Q22" s="38">
        <f t="shared" si="0"/>
        <v>-43.970999999999997</v>
      </c>
      <c r="R22" s="38">
        <f t="shared" si="1"/>
        <v>51.95</v>
      </c>
    </row>
    <row r="23" spans="1:18" s="12" customFormat="1" ht="12.75" customHeight="1">
      <c r="A23" s="23">
        <v>22</v>
      </c>
      <c r="B23" s="13" t="s">
        <v>23</v>
      </c>
      <c r="C23" s="28">
        <v>-43.970999999999997</v>
      </c>
      <c r="D23" s="28">
        <v>51.95</v>
      </c>
      <c r="H23" s="27"/>
      <c r="K23" s="12">
        <v>23</v>
      </c>
      <c r="L23" s="12" t="s">
        <v>23</v>
      </c>
      <c r="M23" s="12">
        <v>95635</v>
      </c>
      <c r="N23" s="12">
        <v>44604</v>
      </c>
      <c r="O23" s="12">
        <v>51031</v>
      </c>
      <c r="Q23" s="38">
        <f t="shared" si="0"/>
        <v>-44.603999999999999</v>
      </c>
      <c r="R23" s="38">
        <f t="shared" si="1"/>
        <v>51.030999999999999</v>
      </c>
    </row>
    <row r="24" spans="1:18" s="12" customFormat="1" ht="12.75" customHeight="1">
      <c r="A24" s="23">
        <v>23</v>
      </c>
      <c r="B24" s="13" t="s">
        <v>24</v>
      </c>
      <c r="C24" s="28">
        <v>-44.603999999999999</v>
      </c>
      <c r="D24" s="28">
        <v>51.030999999999999</v>
      </c>
      <c r="H24" s="27"/>
      <c r="K24" s="12">
        <v>24</v>
      </c>
      <c r="L24" s="12" t="s">
        <v>25</v>
      </c>
      <c r="M24" s="12">
        <v>100533</v>
      </c>
      <c r="N24" s="12">
        <v>47405</v>
      </c>
      <c r="O24" s="12">
        <v>53128</v>
      </c>
      <c r="Q24" s="38">
        <f t="shared" si="0"/>
        <v>-47.405000000000001</v>
      </c>
      <c r="R24" s="38">
        <f t="shared" si="1"/>
        <v>53.128</v>
      </c>
    </row>
    <row r="25" spans="1:18" s="12" customFormat="1" ht="12.75" customHeight="1">
      <c r="A25" s="23">
        <v>24</v>
      </c>
      <c r="B25" s="13" t="s">
        <v>25</v>
      </c>
      <c r="C25" s="28">
        <v>-47.405000000000001</v>
      </c>
      <c r="D25" s="28">
        <v>53.128</v>
      </c>
      <c r="H25" s="27"/>
      <c r="K25" s="12">
        <v>25</v>
      </c>
      <c r="L25" s="12" t="s">
        <v>28</v>
      </c>
      <c r="M25" s="12">
        <v>101216</v>
      </c>
      <c r="N25" s="12">
        <v>47329</v>
      </c>
      <c r="O25" s="12">
        <v>53887</v>
      </c>
      <c r="Q25" s="38">
        <f t="shared" si="0"/>
        <v>-47.329000000000001</v>
      </c>
      <c r="R25" s="38">
        <f t="shared" si="1"/>
        <v>53.887</v>
      </c>
    </row>
    <row r="26" spans="1:18" s="12" customFormat="1" ht="12.75" customHeight="1">
      <c r="A26" s="23">
        <v>25</v>
      </c>
      <c r="B26" s="13" t="s">
        <v>26</v>
      </c>
      <c r="C26" s="28">
        <v>-47.329000000000001</v>
      </c>
      <c r="D26" s="28">
        <v>53.887</v>
      </c>
      <c r="H26" s="27"/>
      <c r="K26" s="12">
        <v>26</v>
      </c>
      <c r="L26" s="12" t="s">
        <v>26</v>
      </c>
      <c r="M26" s="12">
        <v>102469</v>
      </c>
      <c r="N26" s="12">
        <v>47806</v>
      </c>
      <c r="O26" s="12">
        <v>54663</v>
      </c>
      <c r="Q26" s="38">
        <f t="shared" si="0"/>
        <v>-47.805999999999997</v>
      </c>
      <c r="R26" s="38">
        <f t="shared" si="1"/>
        <v>54.662999999999997</v>
      </c>
    </row>
    <row r="27" spans="1:18" s="12" customFormat="1" ht="12.75" customHeight="1">
      <c r="A27" s="23">
        <v>26</v>
      </c>
      <c r="B27" s="13" t="s">
        <v>27</v>
      </c>
      <c r="C27" s="28">
        <v>-47.805999999999997</v>
      </c>
      <c r="D27" s="28">
        <v>54.662999999999997</v>
      </c>
      <c r="H27" s="27"/>
      <c r="K27" s="12">
        <v>27</v>
      </c>
      <c r="L27" s="12" t="s">
        <v>29</v>
      </c>
      <c r="M27" s="12">
        <v>101511</v>
      </c>
      <c r="N27" s="12">
        <v>47817</v>
      </c>
      <c r="O27" s="12">
        <v>53694</v>
      </c>
      <c r="Q27" s="38">
        <f t="shared" si="0"/>
        <v>-47.817</v>
      </c>
      <c r="R27" s="38">
        <f t="shared" si="1"/>
        <v>53.694000000000003</v>
      </c>
    </row>
    <row r="28" spans="1:18" s="12" customFormat="1" ht="12.75" customHeight="1">
      <c r="A28" s="23">
        <v>27</v>
      </c>
      <c r="B28" s="13" t="s">
        <v>28</v>
      </c>
      <c r="C28" s="28">
        <v>-47.817</v>
      </c>
      <c r="D28" s="28">
        <v>53.694000000000003</v>
      </c>
      <c r="H28" s="27"/>
      <c r="K28" s="12">
        <v>28</v>
      </c>
      <c r="L28" s="12" t="s">
        <v>27</v>
      </c>
      <c r="M28" s="12">
        <v>102635</v>
      </c>
      <c r="N28" s="12">
        <v>48980</v>
      </c>
      <c r="O28" s="12">
        <v>53655</v>
      </c>
      <c r="Q28" s="38">
        <f t="shared" si="0"/>
        <v>-48.98</v>
      </c>
      <c r="R28" s="38">
        <f t="shared" si="1"/>
        <v>53.655000000000001</v>
      </c>
    </row>
    <row r="29" spans="1:18" s="12" customFormat="1" ht="12.75" customHeight="1">
      <c r="A29" s="23">
        <v>28</v>
      </c>
      <c r="B29" s="13" t="s">
        <v>29</v>
      </c>
      <c r="C29" s="28">
        <v>-48.98</v>
      </c>
      <c r="D29" s="28">
        <v>53.655000000000001</v>
      </c>
      <c r="H29" s="27"/>
      <c r="K29" s="12">
        <v>29</v>
      </c>
      <c r="L29" s="12" t="s">
        <v>30</v>
      </c>
      <c r="M29" s="12">
        <v>105900</v>
      </c>
      <c r="N29" s="12">
        <v>48303</v>
      </c>
      <c r="O29" s="12">
        <v>57597</v>
      </c>
      <c r="Q29" s="38">
        <f t="shared" si="0"/>
        <v>-48.302999999999997</v>
      </c>
      <c r="R29" s="38">
        <f t="shared" si="1"/>
        <v>57.597000000000001</v>
      </c>
    </row>
    <row r="30" spans="1:18" s="12" customFormat="1" ht="12.75" customHeight="1">
      <c r="A30" s="23">
        <v>29</v>
      </c>
      <c r="B30" s="13" t="s">
        <v>30</v>
      </c>
      <c r="C30" s="28">
        <v>-48.302999999999997</v>
      </c>
      <c r="D30" s="28">
        <v>57.597000000000001</v>
      </c>
      <c r="H30" s="27"/>
      <c r="K30" s="12">
        <v>30</v>
      </c>
      <c r="L30" s="12" t="s">
        <v>32</v>
      </c>
      <c r="M30" s="12">
        <v>112814</v>
      </c>
      <c r="N30" s="12">
        <v>51754</v>
      </c>
      <c r="O30" s="12">
        <v>61060</v>
      </c>
      <c r="Q30" s="38">
        <f t="shared" si="0"/>
        <v>-51.753999999999998</v>
      </c>
      <c r="R30" s="38">
        <f t="shared" si="1"/>
        <v>61.06</v>
      </c>
    </row>
    <row r="31" spans="1:18" s="12" customFormat="1" ht="12.75" customHeight="1">
      <c r="A31" s="23">
        <v>30</v>
      </c>
      <c r="B31" s="13" t="s">
        <v>31</v>
      </c>
      <c r="C31" s="28">
        <v>-51.753999999999998</v>
      </c>
      <c r="D31" s="28">
        <v>61.06</v>
      </c>
      <c r="H31" s="27"/>
      <c r="K31" s="12">
        <v>31</v>
      </c>
      <c r="L31" s="12" t="s">
        <v>31</v>
      </c>
      <c r="M31" s="12">
        <v>115602</v>
      </c>
      <c r="N31" s="12">
        <v>52473</v>
      </c>
      <c r="O31" s="12">
        <v>63129</v>
      </c>
      <c r="Q31" s="38">
        <f t="shared" si="0"/>
        <v>-52.472999999999999</v>
      </c>
      <c r="R31" s="38">
        <f t="shared" si="1"/>
        <v>63.128999999999998</v>
      </c>
    </row>
    <row r="32" spans="1:18" s="12" customFormat="1" ht="12.75" customHeight="1">
      <c r="A32" s="23">
        <v>31</v>
      </c>
      <c r="B32" s="13" t="s">
        <v>32</v>
      </c>
      <c r="C32" s="28">
        <v>-52.472999999999999</v>
      </c>
      <c r="D32" s="28">
        <v>63.128999999999998</v>
      </c>
      <c r="H32" s="27"/>
      <c r="K32" s="12">
        <v>32</v>
      </c>
      <c r="L32" s="12" t="s">
        <v>35</v>
      </c>
      <c r="M32" s="12">
        <v>120716</v>
      </c>
      <c r="N32" s="12">
        <v>55920</v>
      </c>
      <c r="O32" s="12">
        <v>64796</v>
      </c>
      <c r="Q32" s="38">
        <f t="shared" si="0"/>
        <v>-55.92</v>
      </c>
      <c r="R32" s="38">
        <f t="shared" si="1"/>
        <v>64.796000000000006</v>
      </c>
    </row>
    <row r="33" spans="1:18" s="12" customFormat="1" ht="12.75" customHeight="1">
      <c r="A33" s="23">
        <v>32</v>
      </c>
      <c r="B33" s="13" t="s">
        <v>33</v>
      </c>
      <c r="C33" s="28">
        <v>-55.92</v>
      </c>
      <c r="D33" s="28">
        <v>64.796000000000006</v>
      </c>
      <c r="H33" s="27"/>
      <c r="K33" s="12">
        <v>33</v>
      </c>
      <c r="L33" s="12" t="s">
        <v>34</v>
      </c>
      <c r="M33" s="12">
        <v>122823</v>
      </c>
      <c r="N33" s="12">
        <v>56032</v>
      </c>
      <c r="O33" s="12">
        <v>66791</v>
      </c>
      <c r="Q33" s="38">
        <f t="shared" si="0"/>
        <v>-56.031999999999996</v>
      </c>
      <c r="R33" s="38">
        <f t="shared" si="1"/>
        <v>66.790999999999997</v>
      </c>
    </row>
    <row r="34" spans="1:18" s="12" customFormat="1" ht="12.75" customHeight="1">
      <c r="A34" s="23">
        <v>33</v>
      </c>
      <c r="B34" s="13" t="s">
        <v>34</v>
      </c>
      <c r="C34" s="28">
        <v>-56.031999999999996</v>
      </c>
      <c r="D34" s="28">
        <v>66.790999999999997</v>
      </c>
      <c r="H34" s="27"/>
      <c r="K34" s="12">
        <v>34</v>
      </c>
      <c r="L34" s="15" t="s">
        <v>33</v>
      </c>
      <c r="M34" s="15">
        <v>123391</v>
      </c>
      <c r="N34" s="15">
        <v>57748</v>
      </c>
      <c r="O34" s="15">
        <v>65643</v>
      </c>
      <c r="Q34" s="38">
        <f t="shared" si="0"/>
        <v>-57.747999999999998</v>
      </c>
      <c r="R34" s="38">
        <f t="shared" si="1"/>
        <v>65.643000000000001</v>
      </c>
    </row>
    <row r="35" spans="1:18" s="12" customFormat="1" ht="12.75" customHeight="1">
      <c r="A35" s="23">
        <v>34</v>
      </c>
      <c r="B35" s="13" t="s">
        <v>36</v>
      </c>
      <c r="C35" s="28">
        <v>-57.747999999999998</v>
      </c>
      <c r="D35" s="28">
        <v>65.643000000000001</v>
      </c>
      <c r="H35" s="27"/>
      <c r="K35" s="12">
        <v>35</v>
      </c>
      <c r="L35" s="12" t="s">
        <v>36</v>
      </c>
      <c r="M35" s="12">
        <v>122823</v>
      </c>
      <c r="N35" s="12">
        <v>57096</v>
      </c>
      <c r="O35" s="12">
        <v>65727</v>
      </c>
      <c r="Q35" s="38">
        <f t="shared" si="0"/>
        <v>-57.095999999999997</v>
      </c>
      <c r="R35" s="38">
        <f t="shared" si="1"/>
        <v>65.727000000000004</v>
      </c>
    </row>
    <row r="36" spans="1:18" s="12" customFormat="1" ht="12.75" customHeight="1">
      <c r="A36" s="23">
        <v>35</v>
      </c>
      <c r="B36" s="13" t="s">
        <v>35</v>
      </c>
      <c r="C36" s="28">
        <v>-57.095999999999997</v>
      </c>
      <c r="D36" s="28">
        <v>65.727000000000004</v>
      </c>
      <c r="H36" s="27"/>
      <c r="K36" s="12">
        <v>36</v>
      </c>
      <c r="L36" s="12" t="s">
        <v>38</v>
      </c>
      <c r="M36" s="12">
        <v>139333</v>
      </c>
      <c r="N36" s="12">
        <v>63411</v>
      </c>
      <c r="O36" s="12">
        <v>75922</v>
      </c>
      <c r="Q36" s="38">
        <f t="shared" si="0"/>
        <v>-63.411000000000001</v>
      </c>
      <c r="R36" s="38">
        <f t="shared" si="1"/>
        <v>75.921999999999997</v>
      </c>
    </row>
    <row r="37" spans="1:18" s="12" customFormat="1" ht="12.75" customHeight="1">
      <c r="A37" s="23">
        <v>36</v>
      </c>
      <c r="B37" s="13" t="s">
        <v>38</v>
      </c>
      <c r="C37" s="28">
        <v>-63.411000000000001</v>
      </c>
      <c r="D37" s="28">
        <v>75.921999999999997</v>
      </c>
      <c r="H37" s="27"/>
      <c r="K37" s="12">
        <v>37</v>
      </c>
      <c r="L37" s="12" t="s">
        <v>37</v>
      </c>
      <c r="M37" s="12">
        <v>141373</v>
      </c>
      <c r="N37" s="12">
        <v>66632</v>
      </c>
      <c r="O37" s="12">
        <v>74741</v>
      </c>
      <c r="Q37" s="38">
        <f t="shared" si="0"/>
        <v>-66.632000000000005</v>
      </c>
      <c r="R37" s="38">
        <f t="shared" si="1"/>
        <v>74.741</v>
      </c>
    </row>
    <row r="38" spans="1:18" s="12" customFormat="1" ht="12.75" customHeight="1">
      <c r="A38" s="23">
        <v>37</v>
      </c>
      <c r="B38" s="13" t="s">
        <v>37</v>
      </c>
      <c r="C38" s="28">
        <v>-66.632000000000005</v>
      </c>
      <c r="D38" s="28">
        <v>74.741</v>
      </c>
      <c r="H38" s="27"/>
      <c r="K38" s="12">
        <v>38</v>
      </c>
      <c r="L38" s="12" t="s">
        <v>39</v>
      </c>
      <c r="M38" s="12">
        <v>142573</v>
      </c>
      <c r="N38" s="12">
        <v>64756</v>
      </c>
      <c r="O38" s="12">
        <v>77817</v>
      </c>
      <c r="Q38" s="38">
        <f t="shared" si="0"/>
        <v>-64.756</v>
      </c>
      <c r="R38" s="38">
        <f t="shared" si="1"/>
        <v>77.816999999999993</v>
      </c>
    </row>
    <row r="39" spans="1:18" s="12" customFormat="1" ht="12.75" customHeight="1">
      <c r="A39" s="23">
        <v>38</v>
      </c>
      <c r="B39" s="13" t="s">
        <v>39</v>
      </c>
      <c r="C39" s="28">
        <v>-64.756</v>
      </c>
      <c r="D39" s="28">
        <v>77.816999999999993</v>
      </c>
      <c r="H39" s="27"/>
      <c r="K39" s="12">
        <v>39</v>
      </c>
      <c r="L39" s="12" t="s">
        <v>40</v>
      </c>
      <c r="M39" s="12">
        <v>145771</v>
      </c>
      <c r="N39" s="12">
        <v>68913</v>
      </c>
      <c r="O39" s="12">
        <v>76858</v>
      </c>
      <c r="Q39" s="38">
        <f t="shared" si="0"/>
        <v>-68.912999999999997</v>
      </c>
      <c r="R39" s="38">
        <f t="shared" si="1"/>
        <v>76.858000000000004</v>
      </c>
    </row>
    <row r="40" spans="1:18" s="12" customFormat="1" ht="12.75" customHeight="1">
      <c r="A40" s="23">
        <v>39</v>
      </c>
      <c r="B40" s="13" t="s">
        <v>40</v>
      </c>
      <c r="C40" s="28">
        <v>-68.912999999999997</v>
      </c>
      <c r="D40" s="28">
        <v>76.858000000000004</v>
      </c>
      <c r="H40" s="27"/>
      <c r="K40" s="12">
        <v>40</v>
      </c>
      <c r="L40" s="12" t="s">
        <v>41</v>
      </c>
      <c r="M40" s="12">
        <v>154145</v>
      </c>
      <c r="N40" s="12">
        <v>71058</v>
      </c>
      <c r="O40" s="12">
        <v>83087</v>
      </c>
      <c r="Q40" s="38">
        <f t="shared" si="0"/>
        <v>-71.058000000000007</v>
      </c>
      <c r="R40" s="38">
        <f t="shared" si="1"/>
        <v>83.087000000000003</v>
      </c>
    </row>
    <row r="41" spans="1:18" s="12" customFormat="1" ht="12.75" customHeight="1">
      <c r="A41" s="23">
        <v>40</v>
      </c>
      <c r="B41" s="13" t="s">
        <v>42</v>
      </c>
      <c r="C41" s="28">
        <v>-71.058000000000007</v>
      </c>
      <c r="D41" s="28">
        <v>83.087000000000003</v>
      </c>
      <c r="H41" s="27"/>
      <c r="K41" s="12">
        <v>41</v>
      </c>
      <c r="L41" s="12" t="s">
        <v>42</v>
      </c>
      <c r="M41" s="12">
        <v>155360</v>
      </c>
      <c r="N41" s="12">
        <v>72347</v>
      </c>
      <c r="O41" s="12">
        <v>83013</v>
      </c>
      <c r="Q41" s="38">
        <f t="shared" si="0"/>
        <v>-72.346999999999994</v>
      </c>
      <c r="R41" s="38">
        <f t="shared" si="1"/>
        <v>83.013000000000005</v>
      </c>
    </row>
    <row r="42" spans="1:18" s="12" customFormat="1" ht="12.75" customHeight="1">
      <c r="A42" s="23">
        <v>41</v>
      </c>
      <c r="B42" s="13" t="s">
        <v>41</v>
      </c>
      <c r="C42" s="28">
        <v>-72.346999999999994</v>
      </c>
      <c r="D42" s="28">
        <v>83.013000000000005</v>
      </c>
      <c r="H42" s="27"/>
      <c r="K42" s="12">
        <v>42</v>
      </c>
      <c r="L42" s="12" t="s">
        <v>43</v>
      </c>
      <c r="M42" s="12">
        <v>167921</v>
      </c>
      <c r="N42" s="12">
        <v>83606</v>
      </c>
      <c r="O42" s="12">
        <v>84315</v>
      </c>
      <c r="Q42" s="38">
        <f t="shared" si="0"/>
        <v>-83.605999999999995</v>
      </c>
      <c r="R42" s="38">
        <f t="shared" si="1"/>
        <v>84.314999999999998</v>
      </c>
    </row>
    <row r="43" spans="1:18" s="12" customFormat="1" ht="12.75" customHeight="1">
      <c r="A43" s="23">
        <v>42</v>
      </c>
      <c r="B43" s="13" t="s">
        <v>43</v>
      </c>
      <c r="C43" s="28">
        <v>-83.605999999999995</v>
      </c>
      <c r="D43" s="28">
        <v>84.314999999999998</v>
      </c>
      <c r="H43" s="27"/>
      <c r="K43" s="12">
        <v>43</v>
      </c>
      <c r="L43" s="12" t="s">
        <v>44</v>
      </c>
      <c r="M43" s="12">
        <v>178856</v>
      </c>
      <c r="N43" s="12">
        <v>86985</v>
      </c>
      <c r="O43" s="12">
        <v>91871</v>
      </c>
      <c r="Q43" s="38">
        <f t="shared" si="0"/>
        <v>-86.984999999999999</v>
      </c>
      <c r="R43" s="38">
        <f t="shared" si="1"/>
        <v>91.870999999999995</v>
      </c>
    </row>
    <row r="44" spans="1:18" s="12" customFormat="1" ht="12.75" customHeight="1">
      <c r="A44" s="23">
        <v>43</v>
      </c>
      <c r="B44" s="13" t="s">
        <v>44</v>
      </c>
      <c r="C44" s="28">
        <v>-86.984999999999999</v>
      </c>
      <c r="D44" s="28">
        <v>91.870999999999995</v>
      </c>
      <c r="H44" s="27"/>
      <c r="K44" s="12">
        <v>44</v>
      </c>
      <c r="L44" s="12" t="s">
        <v>45</v>
      </c>
      <c r="M44" s="12">
        <v>178423</v>
      </c>
      <c r="N44" s="12">
        <v>84620</v>
      </c>
      <c r="O44" s="12">
        <v>93803</v>
      </c>
      <c r="Q44" s="38">
        <f t="shared" si="0"/>
        <v>-84.62</v>
      </c>
      <c r="R44" s="38">
        <f t="shared" si="1"/>
        <v>93.802999999999997</v>
      </c>
    </row>
    <row r="45" spans="1:18" s="12" customFormat="1" ht="12.75" customHeight="1">
      <c r="A45" s="23">
        <v>44</v>
      </c>
      <c r="B45" s="13" t="s">
        <v>45</v>
      </c>
      <c r="C45" s="28">
        <v>-84.62</v>
      </c>
      <c r="D45" s="28">
        <v>93.802999999999997</v>
      </c>
      <c r="H45" s="27"/>
      <c r="K45" s="12">
        <v>45</v>
      </c>
      <c r="L45" s="12" t="s">
        <v>46</v>
      </c>
      <c r="M45" s="12">
        <v>181630</v>
      </c>
      <c r="N45" s="12">
        <v>85210</v>
      </c>
      <c r="O45" s="12">
        <v>96420</v>
      </c>
      <c r="Q45" s="38">
        <f t="shared" si="0"/>
        <v>-85.21</v>
      </c>
      <c r="R45" s="38">
        <f t="shared" si="1"/>
        <v>96.42</v>
      </c>
    </row>
    <row r="46" spans="1:18" s="12" customFormat="1" ht="12.75" customHeight="1">
      <c r="A46" s="23">
        <v>45</v>
      </c>
      <c r="B46" s="13" t="s">
        <v>46</v>
      </c>
      <c r="C46" s="28">
        <v>-85.21</v>
      </c>
      <c r="D46" s="28">
        <v>96.42</v>
      </c>
      <c r="H46" s="27"/>
      <c r="K46" s="12">
        <v>46</v>
      </c>
      <c r="L46" s="12" t="s">
        <v>47</v>
      </c>
      <c r="M46" s="12">
        <v>184992</v>
      </c>
      <c r="N46" s="12">
        <v>87044</v>
      </c>
      <c r="O46" s="12">
        <v>97948</v>
      </c>
      <c r="Q46" s="38">
        <f t="shared" si="0"/>
        <v>-87.043999999999997</v>
      </c>
      <c r="R46" s="38">
        <f t="shared" si="1"/>
        <v>97.947999999999993</v>
      </c>
    </row>
    <row r="47" spans="1:18" s="12" customFormat="1" ht="12.75" customHeight="1">
      <c r="A47" s="23">
        <v>46</v>
      </c>
      <c r="B47" s="13" t="s">
        <v>47</v>
      </c>
      <c r="C47" s="28">
        <v>-87.043999999999997</v>
      </c>
      <c r="D47" s="28">
        <v>97.947999999999993</v>
      </c>
      <c r="H47" s="27"/>
      <c r="K47" s="12">
        <v>47</v>
      </c>
      <c r="L47" s="12" t="s">
        <v>48</v>
      </c>
      <c r="M47" s="12">
        <v>186198</v>
      </c>
      <c r="N47" s="12">
        <v>87385</v>
      </c>
      <c r="O47" s="12">
        <v>98813</v>
      </c>
      <c r="Q47" s="38">
        <f t="shared" si="0"/>
        <v>-87.385000000000005</v>
      </c>
      <c r="R47" s="38">
        <f t="shared" si="1"/>
        <v>98.813000000000002</v>
      </c>
    </row>
    <row r="48" spans="1:18" s="12" customFormat="1" ht="12.75" customHeight="1">
      <c r="A48" s="23">
        <v>47</v>
      </c>
      <c r="B48" s="13" t="s">
        <v>48</v>
      </c>
      <c r="C48" s="28">
        <v>-87.385000000000005</v>
      </c>
      <c r="D48" s="28">
        <v>98.813000000000002</v>
      </c>
      <c r="H48" s="27"/>
      <c r="K48" s="12">
        <v>48</v>
      </c>
      <c r="L48" s="12" t="s">
        <v>49</v>
      </c>
      <c r="M48" s="12">
        <v>192428</v>
      </c>
      <c r="N48" s="12">
        <v>89221</v>
      </c>
      <c r="O48" s="12">
        <v>103207</v>
      </c>
      <c r="Q48" s="38">
        <f t="shared" si="0"/>
        <v>-89.221000000000004</v>
      </c>
      <c r="R48" s="38">
        <f t="shared" si="1"/>
        <v>103.20699999999999</v>
      </c>
    </row>
    <row r="49" spans="1:18" s="12" customFormat="1" ht="12.75" customHeight="1">
      <c r="A49" s="23">
        <v>48</v>
      </c>
      <c r="B49" s="13" t="s">
        <v>49</v>
      </c>
      <c r="C49" s="28">
        <v>-89.221000000000004</v>
      </c>
      <c r="D49" s="28">
        <v>103.20699999999999</v>
      </c>
      <c r="H49" s="27"/>
      <c r="K49" s="12">
        <v>49</v>
      </c>
      <c r="L49" s="12" t="s">
        <v>50</v>
      </c>
      <c r="M49" s="12">
        <v>206437</v>
      </c>
      <c r="N49" s="12">
        <v>97295</v>
      </c>
      <c r="O49" s="12">
        <v>109142</v>
      </c>
      <c r="Q49" s="38">
        <f t="shared" si="0"/>
        <v>-97.295000000000002</v>
      </c>
      <c r="R49" s="38">
        <f t="shared" si="1"/>
        <v>109.142</v>
      </c>
    </row>
    <row r="50" spans="1:18" s="12" customFormat="1" ht="12.75" customHeight="1">
      <c r="A50" s="23">
        <v>49</v>
      </c>
      <c r="B50" s="13" t="s">
        <v>50</v>
      </c>
      <c r="C50" s="28">
        <v>-97.295000000000002</v>
      </c>
      <c r="D50" s="28">
        <v>109.142</v>
      </c>
      <c r="H50" s="27"/>
      <c r="K50" s="12">
        <v>50</v>
      </c>
      <c r="L50" s="12" t="s">
        <v>51</v>
      </c>
      <c r="M50" s="12">
        <v>206830</v>
      </c>
      <c r="N50" s="12">
        <v>96934</v>
      </c>
      <c r="O50" s="12">
        <v>109896</v>
      </c>
      <c r="Q50" s="38">
        <f t="shared" si="0"/>
        <v>-96.933999999999997</v>
      </c>
      <c r="R50" s="38">
        <f t="shared" si="1"/>
        <v>109.896</v>
      </c>
    </row>
    <row r="51" spans="1:18" s="10" customFormat="1" ht="12.75" customHeight="1">
      <c r="A51" s="23">
        <v>50</v>
      </c>
      <c r="B51" s="13" t="s">
        <v>51</v>
      </c>
      <c r="C51" s="28">
        <v>-96.933999999999997</v>
      </c>
      <c r="D51" s="28">
        <v>109.896</v>
      </c>
      <c r="E51" s="12"/>
      <c r="H51" s="27"/>
      <c r="K51" s="17"/>
      <c r="L51" s="17"/>
      <c r="M51" s="17"/>
      <c r="N51" s="17"/>
      <c r="O51" s="17"/>
    </row>
  </sheetData>
  <sortState xmlns:xlrd2="http://schemas.microsoft.com/office/spreadsheetml/2017/richdata2" ref="K1:O51">
    <sortCondition ref="K1:K51"/>
  </sortState>
  <printOptions horizontalCentered="1"/>
  <pageMargins left="0.74803149606299213" right="0.74803149606299213" top="0.98425196850393704" bottom="0.98425196850393704" header="0.51181102362204722" footer="0.51181102362204722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เวิร์กชีต</vt:lpstr>
      </vt:variant>
      <vt:variant>
        <vt:i4>2</vt:i4>
      </vt:variant>
      <vt:variant>
        <vt:lpstr>แผนภูมิ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5" baseType="lpstr">
      <vt:lpstr>popเขต</vt:lpstr>
      <vt:lpstr>pop A D H เขต  (ไม่ใช้)</vt:lpstr>
      <vt:lpstr>(05) กราฟ</vt:lpstr>
      <vt:lpstr>'pop A D H เขต  (ไม่ใช้)'!Print_Area</vt:lpstr>
      <vt:lpstr>popเขต!Print_Area</vt:lpstr>
    </vt:vector>
  </TitlesOfParts>
  <Company>Computer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HomeUser</dc:creator>
  <cp:lastModifiedBy>BMA</cp:lastModifiedBy>
  <cp:lastPrinted>2022-06-20T03:28:17Z</cp:lastPrinted>
  <dcterms:created xsi:type="dcterms:W3CDTF">2019-09-20T02:19:55Z</dcterms:created>
  <dcterms:modified xsi:type="dcterms:W3CDTF">2022-06-20T03:28:33Z</dcterms:modified>
</cp:coreProperties>
</file>