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1"/>
  </bookViews>
  <sheets>
    <sheet name="การให้บริการ" sheetId="1" r:id="rId1"/>
    <sheet name="แยกกลุ่ม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<sst xmlns="http://schemas.openxmlformats.org/spreadsheetml/2006/main" count="77" uniqueCount="57">
  <si>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สถานธนานุบาล</t>
  </si>
  <si>
    <t>จำนวนเงิน</t>
  </si>
  <si>
    <t>จำนวนราย</t>
  </si>
  <si>
    <t>รวม</t>
  </si>
  <si>
    <t>คลองเตย</t>
  </si>
  <si>
    <t>ประดิพัทธ์</t>
  </si>
  <si>
    <t>ดินแดง</t>
  </si>
  <si>
    <t>สำราญราษฏร์</t>
  </si>
  <si>
    <t>เทเวศร์</t>
  </si>
  <si>
    <t>บางซื่อ</t>
  </si>
  <si>
    <t>พระโขนง</t>
  </si>
  <si>
    <t>วงเวียนเล็ก</t>
  </si>
  <si>
    <t>บางกอกใหญ่</t>
  </si>
  <si>
    <t>ลาดพร้าว</t>
  </si>
  <si>
    <t>มีนบุรี</t>
  </si>
  <si>
    <t>ตลาดพลู</t>
  </si>
  <si>
    <t>ถนนเสือป่า</t>
  </si>
  <si>
    <t>ราษฏร์บูรณะ</t>
  </si>
  <si>
    <t>บางบอน</t>
  </si>
  <si>
    <t>ดอนเมือง</t>
  </si>
  <si>
    <t>หนองจอก</t>
  </si>
  <si>
    <t>บางพลัด</t>
  </si>
  <si>
    <t>อ่อนนุช</t>
  </si>
  <si>
    <t>ทรัพย์ไถ่ถอน</t>
  </si>
  <si>
    <t>ทรัพย์หลุดจำนำ</t>
  </si>
  <si>
    <t>หน่วย  : บาท</t>
  </si>
  <si>
    <t>รับจ้าง</t>
  </si>
  <si>
    <t>พ่อบ้าน/แม่บ้าน</t>
  </si>
  <si>
    <t>ค้าขาย</t>
  </si>
  <si>
    <t>นิสิต/นักศึกษา</t>
  </si>
  <si>
    <t>ข้าราชการ/รัฐวิสาหกิจ</t>
  </si>
  <si>
    <t>ทรัพย์รับจำนำ</t>
  </si>
  <si>
    <t>พนักงานบริษัทเอกชน</t>
  </si>
  <si>
    <t>อื่น ๆ</t>
  </si>
  <si>
    <t>ทองเค</t>
  </si>
  <si>
    <t>อัญมณี (เพชร,พลอย)</t>
  </si>
  <si>
    <t>นากรูปพรรณ</t>
  </si>
  <si>
    <t>เงินรูปพรรณ</t>
  </si>
  <si>
    <t>เหรียญพระหุ้มเลี่ยม</t>
  </si>
  <si>
    <t>เหรียญพระทองคำ ไม่หุ้มเลี่ยม</t>
  </si>
  <si>
    <t>แหล่งข้อมูล  :  ผลการดำเนินงานสถานธนานุบาลกรุงเทพมหานครประจำเดือน</t>
  </si>
  <si>
    <t>รายการ</t>
  </si>
  <si>
    <t>ทุ่งครุ</t>
  </si>
  <si>
    <t>ทองคำรูปพรรณ  100%</t>
  </si>
  <si>
    <t>การเปลี่ยนแปลง</t>
  </si>
  <si>
    <t>ราย</t>
  </si>
  <si>
    <t>อาชีพ</t>
  </si>
  <si>
    <t>(บาท)</t>
  </si>
  <si>
    <t>จำนวนเงิน (บาท)</t>
  </si>
  <si>
    <t>อื่นๆ  (เครื่องใช้ไฟฟ้า.นาฬิกาข้อมือ ฯลฯ)</t>
  </si>
  <si>
    <t>จอมทอง</t>
  </si>
  <si>
    <t>ทองเหลือง</t>
  </si>
  <si>
    <t>สถิติทรัพย์รับจำนำ ไถ่ถอน และหลุดจำนำของสำนักงานสถานธนานุบาลกรุงเทพมหานคร ปีงบประมาณ 2564</t>
  </si>
  <si>
    <t>จำนวนทรัพย์จำนำคงค้างสิ้นปีงบประมาณ จำแนกตามประเภททรัพย์จำนำ ปีงบประมาณ 2562 - 2564</t>
  </si>
  <si>
    <t>-</t>
  </si>
  <si>
    <t>จำนวนทรัพย์จำนำ และผู้ใช้บริการของสำนักงานสถานธนานุบาลกรุงเทพมหานคร จำแนกตามกลุ่มอาชีพ ปีงบประมาณ 2560 - 2564</t>
  </si>
  <si>
    <t>แหล่งข้อมูล  :  สถิติข้อมูลของสำนักงานสถานธนานุบาลกรุงเทพมหานคร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</si>
</sst>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_ ;\-0\ "/>
    <numFmt numFmtId="200" formatCode="_-* #,##0.0_-;\-* #,##0.0_-;_-* &quot;-&quot;??_-;_-@_-"/>
    <numFmt numFmtId="201" formatCode="_-* #,##0_-;\-* #,##0_-;_-* &quot;-&quot;??_-;_-@_-"/>
    <numFmt numFmtId="202" formatCode="#,##0.00_ ;\-#,##0.00\ "/>
    <numFmt numFmtId="203" formatCode="#,##0.0"/>
    <numFmt numFmtId="204" formatCode="0.00_ ;[Red]\-0.00\ "/>
    <numFmt numFmtId="205" formatCode="#,##0.000"/>
    <numFmt numFmtId="206" formatCode="_-* #,##0.000_-;\-* #,##0.000_-;_-* &quot;-&quot;??_-;_-@_-"/>
    <numFmt numFmtId="207" formatCode="_-* #,##0.0000_-;\-* #,##0.0000_-;_-* &quot;-&quot;??_-;_-@_-"/>
    <numFmt numFmtId="208" formatCode="0.000"/>
    <numFmt numFmtId="209" formatCode="#,##0.0000"/>
    <numFmt numFmtId="210" formatCode="_(* #,##0.0_);_(* \(#,##0.0\);_(* &quot;-&quot;??_);_(@_)"/>
    <numFmt numFmtId="211" formatCode="_(* #,##0_);_(* \(#,##0\);_(* &quot;-&quot;??_);_(@_)"/>
    <numFmt numFmtId="212" formatCode="0.0_ ;[Red]\-0.0\ "/>
    <numFmt numFmtId="213" formatCode="0_ ;[Red]\-0\ "/>
    <numFmt numFmtId="214" formatCode="0.0"/>
    <numFmt numFmtId="215" formatCode="#,##0.00_ ;[Red]\-#,##0.00\ "/>
    <numFmt numFmtId="216" formatCode="_-* #,##0.0_-;\-* #,##0.0_-;_-* &quot;-&quot;?_-;_-@_-"/>
    <numFmt numFmtId="217" formatCode="#,##0.0000_ ;\-#,##0.0000\ "/>
    <numFmt numFmtId="218" formatCode="#,##0;[Black]\-#,##0"/>
  </numFmts>
  <fonts count="50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62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 vertical="center"/>
    </xf>
    <xf numFmtId="4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7" fillId="33" borderId="11" xfId="0" applyNumberFormat="1" applyFont="1" applyFill="1" applyBorder="1" applyAlignment="1">
      <alignment horizontal="center"/>
    </xf>
    <xf numFmtId="1" fontId="27" fillId="33" borderId="10" xfId="0" applyNumberFormat="1" applyFont="1" applyFill="1" applyBorder="1" applyAlignment="1">
      <alignment horizontal="centerContinuous"/>
    </xf>
    <xf numFmtId="3" fontId="28" fillId="33" borderId="10" xfId="0" applyNumberFormat="1" applyFont="1" applyFill="1" applyBorder="1" applyAlignment="1">
      <alignment horizontal="centerContinuous"/>
    </xf>
    <xf numFmtId="3" fontId="29" fillId="33" borderId="10" xfId="0" applyNumberFormat="1" applyFont="1" applyFill="1" applyBorder="1" applyAlignment="1">
      <alignment horizontal="centerContinuous"/>
    </xf>
    <xf numFmtId="3" fontId="30" fillId="33" borderId="10" xfId="0" applyNumberFormat="1" applyFont="1" applyFill="1" applyBorder="1" applyAlignment="1">
      <alignment horizontal="centerContinuous"/>
    </xf>
    <xf numFmtId="4" fontId="27" fillId="33" borderId="0" xfId="0" applyNumberFormat="1" applyFont="1" applyFill="1" applyBorder="1" applyAlignment="1">
      <alignment horizontal="center"/>
    </xf>
    <xf numFmtId="3" fontId="27" fillId="33" borderId="10" xfId="0" applyNumberFormat="1" applyFont="1" applyFill="1" applyBorder="1" applyAlignment="1">
      <alignment horizontal="center"/>
    </xf>
    <xf numFmtId="3" fontId="27" fillId="33" borderId="0" xfId="0" applyNumberFormat="1" applyFont="1" applyFill="1" applyBorder="1" applyAlignment="1">
      <alignment horizontal="center"/>
    </xf>
    <xf numFmtId="3" fontId="27" fillId="33" borderId="0" xfId="0" applyNumberFormat="1" applyFont="1" applyFill="1" applyBorder="1" applyAlignment="1">
      <alignment horizontal="centerContinuous"/>
    </xf>
    <xf numFmtId="4" fontId="27" fillId="33" borderId="12" xfId="0" applyNumberFormat="1" applyFont="1" applyFill="1" applyBorder="1" applyAlignment="1">
      <alignment/>
    </xf>
    <xf numFmtId="3" fontId="27" fillId="33" borderId="12" xfId="0" applyNumberFormat="1" applyFont="1" applyFill="1" applyBorder="1" applyAlignment="1">
      <alignment horizontal="right"/>
    </xf>
    <xf numFmtId="3" fontId="27" fillId="33" borderId="12" xfId="0" applyNumberFormat="1" applyFont="1" applyFill="1" applyBorder="1" applyAlignment="1">
      <alignment horizontal="center"/>
    </xf>
    <xf numFmtId="3" fontId="28" fillId="33" borderId="12" xfId="0" applyNumberFormat="1" applyFont="1" applyFill="1" applyBorder="1" applyAlignment="1">
      <alignment horizontal="center"/>
    </xf>
    <xf numFmtId="4" fontId="27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8" fontId="26" fillId="0" borderId="12" xfId="0" applyNumberFormat="1" applyFont="1" applyBorder="1" applyAlignment="1">
      <alignment/>
    </xf>
    <xf numFmtId="218" fontId="26" fillId="0" borderId="12" xfId="0" applyNumberFormat="1" applyFont="1" applyBorder="1" applyAlignment="1">
      <alignment/>
    </xf>
    <xf numFmtId="38" fontId="26" fillId="0" borderId="10" xfId="0" applyNumberFormat="1" applyFont="1" applyBorder="1" applyAlignment="1">
      <alignment/>
    </xf>
    <xf numFmtId="218" fontId="26" fillId="0" borderId="10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216" fontId="26" fillId="0" borderId="11" xfId="0" applyNumberFormat="1" applyFont="1" applyBorder="1" applyAlignment="1">
      <alignment vertical="center"/>
    </xf>
    <xf numFmtId="194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8" fontId="26" fillId="0" borderId="11" xfId="0" applyNumberFormat="1" applyFont="1" applyBorder="1" applyAlignment="1">
      <alignment/>
    </xf>
    <xf numFmtId="192" fontId="26" fillId="0" borderId="10" xfId="0" applyNumberFormat="1" applyFont="1" applyBorder="1" applyAlignment="1">
      <alignment/>
    </xf>
    <xf numFmtId="38" fontId="26" fillId="0" borderId="0" xfId="0" applyNumberFormat="1" applyFont="1" applyBorder="1" applyAlignment="1">
      <alignment/>
    </xf>
    <xf numFmtId="4" fontId="27" fillId="0" borderId="10" xfId="0" applyNumberFormat="1" applyFont="1" applyBorder="1" applyAlignment="1">
      <alignment horizontal="center"/>
    </xf>
    <xf numFmtId="38" fontId="27" fillId="0" borderId="10" xfId="0" applyNumberFormat="1" applyFont="1" applyBorder="1" applyAlignment="1">
      <alignment/>
    </xf>
    <xf numFmtId="218" fontId="27" fillId="0" borderId="10" xfId="0" applyNumberFormat="1" applyFont="1" applyBorder="1" applyAlignment="1">
      <alignment/>
    </xf>
    <xf numFmtId="4" fontId="27" fillId="33" borderId="11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/>
    </xf>
    <xf numFmtId="1" fontId="27" fillId="33" borderId="11" xfId="0" applyNumberFormat="1" applyFont="1" applyFill="1" applyBorder="1" applyAlignment="1">
      <alignment horizontal="center"/>
    </xf>
    <xf numFmtId="1" fontId="27" fillId="33" borderId="11" xfId="0" applyNumberFormat="1" applyFont="1" applyFill="1" applyBorder="1" applyAlignment="1">
      <alignment horizontal="centerContinuous"/>
    </xf>
    <xf numFmtId="3" fontId="27" fillId="33" borderId="11" xfId="0" applyNumberFormat="1" applyFont="1" applyFill="1" applyBorder="1" applyAlignment="1">
      <alignment horizontal="centerContinuous"/>
    </xf>
    <xf numFmtId="4" fontId="27" fillId="33" borderId="0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 applyBorder="1" applyAlignment="1">
      <alignment horizontal="centerContinuous"/>
    </xf>
    <xf numFmtId="4" fontId="27" fillId="33" borderId="12" xfId="0" applyNumberFormat="1" applyFont="1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/>
    </xf>
    <xf numFmtId="1" fontId="27" fillId="33" borderId="10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 horizontal="center"/>
    </xf>
    <xf numFmtId="3" fontId="27" fillId="33" borderId="10" xfId="0" applyNumberFormat="1" applyFont="1" applyFill="1" applyBorder="1" applyAlignment="1">
      <alignment horizontal="centerContinuous"/>
    </xf>
    <xf numFmtId="1" fontId="27" fillId="33" borderId="12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 horizontal="centerContinuous"/>
    </xf>
    <xf numFmtId="1" fontId="27" fillId="33" borderId="12" xfId="0" applyNumberFormat="1" applyFont="1" applyFill="1" applyBorder="1" applyAlignment="1">
      <alignment horizontal="centerContinuous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0" zoomScaleNormal="90" zoomScalePageLayoutView="0" workbookViewId="0" topLeftCell="A1">
      <selection activeCell="M10" sqref="M10"/>
    </sheetView>
  </sheetViews>
  <sheetFormatPr defaultColWidth="9.140625" defaultRowHeight="12.75"/>
  <cols>
    <col min="1" max="1" width="29.00390625" style="2" customWidth="1"/>
    <col min="2" max="2" width="10.28125" style="2" bestFit="1" customWidth="1"/>
    <col min="3" max="3" width="14.57421875" style="2" bestFit="1" customWidth="1"/>
    <col min="4" max="4" width="2.00390625" style="2" customWidth="1"/>
    <col min="5" max="5" width="10.28125" style="2" bestFit="1" customWidth="1"/>
    <col min="6" max="6" width="14.421875" style="2" bestFit="1" customWidth="1"/>
    <col min="7" max="7" width="2.140625" style="2" customWidth="1"/>
    <col min="8" max="8" width="10.28125" style="2" bestFit="1" customWidth="1"/>
    <col min="9" max="9" width="11.57421875" style="2" bestFit="1" customWidth="1"/>
    <col min="10" max="10" width="2.57421875" style="2" customWidth="1"/>
    <col min="11" max="11" width="9.140625" style="2" customWidth="1"/>
    <col min="12" max="12" width="9.28125" style="2" bestFit="1" customWidth="1"/>
    <col min="13" max="13" width="11.7109375" style="2" bestFit="1" customWidth="1"/>
    <col min="14" max="16384" width="9.140625" style="2" customWidth="1"/>
  </cols>
  <sheetData>
    <row r="1" spans="1:10" s="3" customFormat="1" ht="2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1">
      <c r="A2" s="4"/>
      <c r="B2" s="5"/>
      <c r="C2" s="5"/>
      <c r="D2" s="5"/>
      <c r="E2" s="6"/>
      <c r="F2" s="6"/>
      <c r="G2" s="6"/>
      <c r="H2" s="17" t="s">
        <v>25</v>
      </c>
      <c r="I2" s="17"/>
      <c r="J2" s="7"/>
    </row>
    <row r="3" spans="1:10" s="3" customFormat="1" ht="21">
      <c r="A3" s="23"/>
      <c r="B3" s="24">
        <v>2564</v>
      </c>
      <c r="C3" s="25"/>
      <c r="D3" s="25"/>
      <c r="E3" s="26"/>
      <c r="F3" s="26"/>
      <c r="G3" s="26"/>
      <c r="H3" s="27"/>
      <c r="I3" s="27"/>
      <c r="J3" s="27"/>
    </row>
    <row r="4" spans="1:10" s="3" customFormat="1" ht="21">
      <c r="A4" s="28" t="s">
        <v>0</v>
      </c>
      <c r="B4" s="29" t="s">
        <v>31</v>
      </c>
      <c r="C4" s="29"/>
      <c r="D4" s="30"/>
      <c r="E4" s="29" t="s">
        <v>23</v>
      </c>
      <c r="F4" s="29"/>
      <c r="G4" s="31"/>
      <c r="H4" s="29" t="s">
        <v>24</v>
      </c>
      <c r="I4" s="29"/>
      <c r="J4" s="27"/>
    </row>
    <row r="5" spans="1:10" s="3" customFormat="1" ht="21">
      <c r="A5" s="32"/>
      <c r="B5" s="33" t="s">
        <v>2</v>
      </c>
      <c r="C5" s="33" t="s">
        <v>1</v>
      </c>
      <c r="D5" s="34"/>
      <c r="E5" s="33" t="s">
        <v>2</v>
      </c>
      <c r="F5" s="33" t="s">
        <v>1</v>
      </c>
      <c r="G5" s="34"/>
      <c r="H5" s="33" t="s">
        <v>2</v>
      </c>
      <c r="I5" s="33" t="s">
        <v>1</v>
      </c>
      <c r="J5" s="35"/>
    </row>
    <row r="6" spans="1:13" ht="21">
      <c r="A6" s="19" t="s">
        <v>4</v>
      </c>
      <c r="B6" s="20">
        <v>17803</v>
      </c>
      <c r="C6" s="20">
        <v>277424100</v>
      </c>
      <c r="D6" s="20"/>
      <c r="E6" s="20">
        <v>17625</v>
      </c>
      <c r="F6" s="20">
        <v>269632400</v>
      </c>
      <c r="G6" s="20"/>
      <c r="H6" s="20">
        <v>352</v>
      </c>
      <c r="I6" s="20">
        <v>4329500</v>
      </c>
      <c r="J6" s="9"/>
      <c r="L6" s="1"/>
      <c r="M6" s="1"/>
    </row>
    <row r="7" spans="1:13" ht="24.75" customHeight="1">
      <c r="A7" s="19" t="s">
        <v>5</v>
      </c>
      <c r="B7" s="20">
        <v>20082</v>
      </c>
      <c r="C7" s="20">
        <v>313675350</v>
      </c>
      <c r="D7" s="20"/>
      <c r="E7" s="20">
        <v>20055</v>
      </c>
      <c r="F7" s="20">
        <v>304489550</v>
      </c>
      <c r="G7" s="20"/>
      <c r="H7" s="20">
        <v>343</v>
      </c>
      <c r="I7" s="20">
        <v>4364950</v>
      </c>
      <c r="J7" s="9"/>
      <c r="L7" s="1"/>
      <c r="M7" s="1"/>
    </row>
    <row r="8" spans="1:13" ht="24.75" customHeight="1">
      <c r="A8" s="19" t="s">
        <v>6</v>
      </c>
      <c r="B8" s="20">
        <v>18097</v>
      </c>
      <c r="C8" s="20">
        <v>301286050</v>
      </c>
      <c r="D8" s="20"/>
      <c r="E8" s="20">
        <v>18242</v>
      </c>
      <c r="F8" s="20">
        <v>299592500</v>
      </c>
      <c r="G8" s="20"/>
      <c r="H8" s="20">
        <v>368</v>
      </c>
      <c r="I8" s="20">
        <v>4731350</v>
      </c>
      <c r="J8" s="9"/>
      <c r="L8" s="1"/>
      <c r="M8" s="1"/>
    </row>
    <row r="9" spans="1:13" ht="24.75" customHeight="1">
      <c r="A9" s="19" t="s">
        <v>7</v>
      </c>
      <c r="B9" s="20">
        <v>9543</v>
      </c>
      <c r="C9" s="20">
        <v>135950100</v>
      </c>
      <c r="D9" s="20"/>
      <c r="E9" s="20">
        <v>9584</v>
      </c>
      <c r="F9" s="20">
        <v>131628500</v>
      </c>
      <c r="G9" s="20"/>
      <c r="H9" s="20">
        <v>166</v>
      </c>
      <c r="I9" s="20">
        <v>2462200</v>
      </c>
      <c r="J9" s="9"/>
      <c r="L9" s="1"/>
      <c r="M9" s="1"/>
    </row>
    <row r="10" spans="1:13" ht="24.75" customHeight="1">
      <c r="A10" s="19" t="s">
        <v>8</v>
      </c>
      <c r="B10" s="20">
        <v>30365</v>
      </c>
      <c r="C10" s="20">
        <v>478293800</v>
      </c>
      <c r="D10" s="20"/>
      <c r="E10" s="20">
        <v>30174</v>
      </c>
      <c r="F10" s="20">
        <v>470732900</v>
      </c>
      <c r="G10" s="20"/>
      <c r="H10" s="20">
        <v>672</v>
      </c>
      <c r="I10" s="20">
        <v>8139900</v>
      </c>
      <c r="J10" s="9"/>
      <c r="L10" s="1"/>
      <c r="M10" s="1"/>
    </row>
    <row r="11" spans="1:13" ht="24.75" customHeight="1">
      <c r="A11" s="19" t="s">
        <v>9</v>
      </c>
      <c r="B11" s="20">
        <v>15702</v>
      </c>
      <c r="C11" s="20">
        <v>252532840</v>
      </c>
      <c r="D11" s="20"/>
      <c r="E11" s="20">
        <v>15619</v>
      </c>
      <c r="F11" s="20">
        <v>249093840</v>
      </c>
      <c r="G11" s="20"/>
      <c r="H11" s="20">
        <v>287</v>
      </c>
      <c r="I11" s="20">
        <v>4381700</v>
      </c>
      <c r="J11" s="9"/>
      <c r="L11" s="1"/>
      <c r="M11" s="1"/>
    </row>
    <row r="12" spans="1:13" ht="24.75" customHeight="1">
      <c r="A12" s="19" t="s">
        <v>10</v>
      </c>
      <c r="B12" s="20">
        <v>22932</v>
      </c>
      <c r="C12" s="20">
        <v>349452900</v>
      </c>
      <c r="D12" s="20"/>
      <c r="E12" s="20">
        <v>22440</v>
      </c>
      <c r="F12" s="20">
        <v>334893700</v>
      </c>
      <c r="G12" s="20"/>
      <c r="H12" s="20">
        <v>438</v>
      </c>
      <c r="I12" s="20">
        <v>5470000</v>
      </c>
      <c r="J12" s="9"/>
      <c r="L12" s="1"/>
      <c r="M12" s="1"/>
    </row>
    <row r="13" spans="1:13" ht="24.75" customHeight="1">
      <c r="A13" s="19" t="s">
        <v>11</v>
      </c>
      <c r="B13" s="20">
        <v>9211</v>
      </c>
      <c r="C13" s="20">
        <v>127402400</v>
      </c>
      <c r="D13" s="20"/>
      <c r="E13" s="20">
        <v>9230</v>
      </c>
      <c r="F13" s="20">
        <v>124227350</v>
      </c>
      <c r="G13" s="20"/>
      <c r="H13" s="20">
        <v>122</v>
      </c>
      <c r="I13" s="20">
        <v>1478200</v>
      </c>
      <c r="J13" s="9"/>
      <c r="L13" s="1"/>
      <c r="M13" s="1"/>
    </row>
    <row r="14" spans="1:13" ht="24.75" customHeight="1">
      <c r="A14" s="19" t="s">
        <v>12</v>
      </c>
      <c r="B14" s="20">
        <v>15773</v>
      </c>
      <c r="C14" s="20">
        <v>234344350</v>
      </c>
      <c r="D14" s="20"/>
      <c r="E14" s="20">
        <v>15458</v>
      </c>
      <c r="F14" s="20">
        <v>229646450</v>
      </c>
      <c r="G14" s="20"/>
      <c r="H14" s="20">
        <v>269</v>
      </c>
      <c r="I14" s="20">
        <v>3984800</v>
      </c>
      <c r="J14" s="9"/>
      <c r="L14" s="1"/>
      <c r="M14" s="1"/>
    </row>
    <row r="15" spans="1:13" ht="24.75" customHeight="1">
      <c r="A15" s="19" t="s">
        <v>13</v>
      </c>
      <c r="B15" s="20">
        <v>17354</v>
      </c>
      <c r="C15" s="20">
        <v>262657800</v>
      </c>
      <c r="D15" s="20"/>
      <c r="E15" s="20">
        <v>17414</v>
      </c>
      <c r="F15" s="20">
        <v>258315250</v>
      </c>
      <c r="G15" s="20"/>
      <c r="H15" s="20">
        <v>425</v>
      </c>
      <c r="I15" s="20">
        <v>6564900</v>
      </c>
      <c r="J15" s="9"/>
      <c r="L15" s="1"/>
      <c r="M15" s="1"/>
    </row>
    <row r="16" spans="1:13" ht="24.75" customHeight="1">
      <c r="A16" s="19" t="s">
        <v>14</v>
      </c>
      <c r="B16" s="20">
        <v>41399</v>
      </c>
      <c r="C16" s="20">
        <v>694419950</v>
      </c>
      <c r="D16" s="20"/>
      <c r="E16" s="20">
        <v>41380</v>
      </c>
      <c r="F16" s="20">
        <v>676385650</v>
      </c>
      <c r="G16" s="20"/>
      <c r="H16" s="20">
        <v>847</v>
      </c>
      <c r="I16" s="20">
        <v>10446000</v>
      </c>
      <c r="J16" s="9"/>
      <c r="L16" s="1"/>
      <c r="M16" s="1"/>
    </row>
    <row r="17" spans="1:13" ht="24.75" customHeight="1">
      <c r="A17" s="19" t="s">
        <v>15</v>
      </c>
      <c r="B17" s="20">
        <v>16757</v>
      </c>
      <c r="C17" s="20">
        <v>250800700</v>
      </c>
      <c r="D17" s="20"/>
      <c r="E17" s="20">
        <v>16764</v>
      </c>
      <c r="F17" s="20">
        <v>244974000</v>
      </c>
      <c r="G17" s="20"/>
      <c r="H17" s="20">
        <v>328</v>
      </c>
      <c r="I17" s="20">
        <v>3755800</v>
      </c>
      <c r="J17" s="9"/>
      <c r="L17" s="1"/>
      <c r="M17" s="1"/>
    </row>
    <row r="18" spans="1:13" ht="24.75" customHeight="1">
      <c r="A18" s="19" t="s">
        <v>16</v>
      </c>
      <c r="B18" s="20">
        <v>15697</v>
      </c>
      <c r="C18" s="20">
        <v>226923490</v>
      </c>
      <c r="D18" s="20"/>
      <c r="E18" s="20">
        <v>15609</v>
      </c>
      <c r="F18" s="20">
        <v>221797050</v>
      </c>
      <c r="G18" s="20"/>
      <c r="H18" s="20">
        <v>333</v>
      </c>
      <c r="I18" s="20">
        <v>3817200</v>
      </c>
      <c r="J18" s="9"/>
      <c r="L18" s="1"/>
      <c r="M18" s="1"/>
    </row>
    <row r="19" spans="1:13" ht="24.75" customHeight="1">
      <c r="A19" s="19" t="s">
        <v>17</v>
      </c>
      <c r="B19" s="20">
        <v>10830</v>
      </c>
      <c r="C19" s="20">
        <v>181220850</v>
      </c>
      <c r="D19" s="20"/>
      <c r="E19" s="20">
        <v>10614</v>
      </c>
      <c r="F19" s="20">
        <v>170771650</v>
      </c>
      <c r="G19" s="20"/>
      <c r="H19" s="20">
        <v>243</v>
      </c>
      <c r="I19" s="20">
        <v>3169400</v>
      </c>
      <c r="J19" s="9"/>
      <c r="L19" s="1"/>
      <c r="M19" s="1"/>
    </row>
    <row r="20" spans="1:13" ht="24.75" customHeight="1">
      <c r="A20" s="19" t="s">
        <v>50</v>
      </c>
      <c r="B20" s="20">
        <v>18091</v>
      </c>
      <c r="C20" s="20">
        <v>266865770</v>
      </c>
      <c r="D20" s="20"/>
      <c r="E20" s="20">
        <v>17666</v>
      </c>
      <c r="F20" s="20">
        <v>256989760</v>
      </c>
      <c r="G20" s="20"/>
      <c r="H20" s="20">
        <v>423</v>
      </c>
      <c r="I20" s="20">
        <v>4314100</v>
      </c>
      <c r="J20" s="9"/>
      <c r="L20" s="1"/>
      <c r="M20" s="1"/>
    </row>
    <row r="21" spans="1:13" ht="24.75" customHeight="1">
      <c r="A21" s="19" t="s">
        <v>18</v>
      </c>
      <c r="B21" s="20">
        <v>12175</v>
      </c>
      <c r="C21" s="20">
        <v>204322884</v>
      </c>
      <c r="D21" s="20"/>
      <c r="E21" s="20">
        <v>12019</v>
      </c>
      <c r="F21" s="20">
        <v>196063084</v>
      </c>
      <c r="G21" s="20"/>
      <c r="H21" s="20">
        <v>210</v>
      </c>
      <c r="I21" s="20">
        <v>3374000</v>
      </c>
      <c r="J21" s="9"/>
      <c r="L21" s="1"/>
      <c r="M21" s="1"/>
    </row>
    <row r="22" spans="1:13" ht="24.75" customHeight="1">
      <c r="A22" s="19" t="s">
        <v>19</v>
      </c>
      <c r="B22" s="20">
        <v>12903</v>
      </c>
      <c r="C22" s="20">
        <v>271125900</v>
      </c>
      <c r="D22" s="20"/>
      <c r="E22" s="20">
        <v>12782</v>
      </c>
      <c r="F22" s="20">
        <v>267341500</v>
      </c>
      <c r="G22" s="20"/>
      <c r="H22" s="20">
        <v>194</v>
      </c>
      <c r="I22" s="20">
        <v>3166200</v>
      </c>
      <c r="J22" s="9"/>
      <c r="L22" s="1"/>
      <c r="M22" s="1"/>
    </row>
    <row r="23" spans="1:13" ht="24.75" customHeight="1">
      <c r="A23" s="19" t="s">
        <v>20</v>
      </c>
      <c r="B23" s="20">
        <v>26549</v>
      </c>
      <c r="C23" s="20">
        <v>551815000</v>
      </c>
      <c r="D23" s="20"/>
      <c r="E23" s="20">
        <v>26476</v>
      </c>
      <c r="F23" s="20">
        <v>543096400</v>
      </c>
      <c r="G23" s="20"/>
      <c r="H23" s="20">
        <v>442</v>
      </c>
      <c r="I23" s="20">
        <v>7179000</v>
      </c>
      <c r="J23" s="9"/>
      <c r="L23" s="1"/>
      <c r="M23" s="1"/>
    </row>
    <row r="24" spans="1:13" ht="24.75" customHeight="1">
      <c r="A24" s="19" t="s">
        <v>21</v>
      </c>
      <c r="B24" s="20">
        <v>13049</v>
      </c>
      <c r="C24" s="20">
        <v>184306250</v>
      </c>
      <c r="D24" s="20"/>
      <c r="E24" s="20">
        <v>12919</v>
      </c>
      <c r="F24" s="20">
        <v>178487100</v>
      </c>
      <c r="G24" s="20"/>
      <c r="H24" s="20">
        <v>313</v>
      </c>
      <c r="I24" s="20">
        <v>3747600</v>
      </c>
      <c r="J24" s="9"/>
      <c r="L24" s="1"/>
      <c r="M24" s="1"/>
    </row>
    <row r="25" spans="1:13" ht="24.75" customHeight="1">
      <c r="A25" s="19" t="s">
        <v>22</v>
      </c>
      <c r="B25" s="20">
        <v>27067</v>
      </c>
      <c r="C25" s="20">
        <v>406557900</v>
      </c>
      <c r="D25" s="20"/>
      <c r="E25" s="20">
        <v>26594</v>
      </c>
      <c r="F25" s="20">
        <v>386894520</v>
      </c>
      <c r="G25" s="20"/>
      <c r="H25" s="20">
        <v>566</v>
      </c>
      <c r="I25" s="20">
        <v>6276100</v>
      </c>
      <c r="J25" s="9"/>
      <c r="L25" s="1"/>
      <c r="M25" s="1"/>
    </row>
    <row r="26" spans="1:13" ht="24.75" customHeight="1">
      <c r="A26" s="19" t="s">
        <v>42</v>
      </c>
      <c r="B26" s="20">
        <v>6303</v>
      </c>
      <c r="C26" s="20">
        <v>99619000</v>
      </c>
      <c r="D26" s="20"/>
      <c r="E26" s="20">
        <v>6431</v>
      </c>
      <c r="F26" s="20">
        <v>98242800</v>
      </c>
      <c r="G26" s="20"/>
      <c r="H26" s="20">
        <v>150</v>
      </c>
      <c r="I26" s="20">
        <v>2017300</v>
      </c>
      <c r="J26" s="9"/>
      <c r="L26" s="1"/>
      <c r="M26" s="1"/>
    </row>
    <row r="27" spans="1:10" ht="27.75" customHeight="1">
      <c r="A27" s="15" t="s">
        <v>3</v>
      </c>
      <c r="B27" s="21">
        <f>SUM(B6:B26)</f>
        <v>377682</v>
      </c>
      <c r="C27" s="21">
        <f aca="true" t="shared" si="0" ref="C27:I27">SUM(C6:C26)</f>
        <v>6070997384</v>
      </c>
      <c r="D27" s="21"/>
      <c r="E27" s="21">
        <f t="shared" si="0"/>
        <v>375095</v>
      </c>
      <c r="F27" s="21">
        <f t="shared" si="0"/>
        <v>5913295954</v>
      </c>
      <c r="G27" s="21"/>
      <c r="H27" s="21">
        <f t="shared" si="0"/>
        <v>7491</v>
      </c>
      <c r="I27" s="21">
        <f t="shared" si="0"/>
        <v>97170200</v>
      </c>
      <c r="J27" s="21"/>
    </row>
    <row r="29" ht="21">
      <c r="A29" s="22" t="s">
        <v>40</v>
      </c>
    </row>
  </sheetData>
  <sheetProtection/>
  <mergeCells count="5">
    <mergeCell ref="A1:J1"/>
    <mergeCell ref="H4:I4"/>
    <mergeCell ref="B4:C4"/>
    <mergeCell ref="E4:F4"/>
    <mergeCell ref="H2:I2"/>
  </mergeCells>
  <printOptions horizontalCentered="1"/>
  <pageMargins left="0.7874015748031497" right="0.5905511811023623" top="0.984251968503937" bottom="0.5905511811023623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Normal="80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3.28125" style="2" customWidth="1"/>
    <col min="2" max="2" width="26.28125" style="2" customWidth="1"/>
    <col min="3" max="3" width="10.7109375" style="2" customWidth="1"/>
    <col min="4" max="4" width="15.421875" style="2" customWidth="1"/>
    <col min="5" max="5" width="1.28515625" style="2" customWidth="1"/>
    <col min="6" max="6" width="9.57421875" style="2" customWidth="1"/>
    <col min="7" max="7" width="15.140625" style="2" customWidth="1"/>
    <col min="8" max="8" width="1.1484375" style="2" customWidth="1"/>
    <col min="9" max="9" width="10.00390625" style="2" customWidth="1"/>
    <col min="10" max="10" width="14.57421875" style="2" customWidth="1"/>
    <col min="11" max="11" width="1.57421875" style="2" customWidth="1"/>
    <col min="12" max="12" width="9.8515625" style="2" customWidth="1"/>
    <col min="13" max="13" width="15.140625" style="2" customWidth="1"/>
    <col min="14" max="14" width="1.8515625" style="2" customWidth="1"/>
    <col min="15" max="15" width="10.140625" style="2" customWidth="1"/>
    <col min="16" max="16" width="14.421875" style="2" customWidth="1"/>
    <col min="17" max="18" width="9.140625" style="2" customWidth="1"/>
    <col min="19" max="19" width="11.00390625" style="2" customWidth="1"/>
    <col min="20" max="20" width="14.421875" style="2" customWidth="1"/>
    <col min="21" max="16384" width="9.140625" style="2" customWidth="1"/>
  </cols>
  <sheetData>
    <row r="1" spans="1:16" s="3" customFormat="1" ht="33.7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3" customFormat="1" ht="23.25" customHeight="1">
      <c r="A2" s="60" t="s">
        <v>46</v>
      </c>
      <c r="B2" s="60"/>
      <c r="C2" s="61">
        <v>2560</v>
      </c>
      <c r="D2" s="61"/>
      <c r="E2" s="62"/>
      <c r="F2" s="61">
        <v>2561</v>
      </c>
      <c r="G2" s="61"/>
      <c r="H2" s="63"/>
      <c r="I2" s="61">
        <v>2562</v>
      </c>
      <c r="J2" s="61"/>
      <c r="K2" s="64"/>
      <c r="L2" s="61">
        <v>2563</v>
      </c>
      <c r="M2" s="61"/>
      <c r="N2" s="64"/>
      <c r="O2" s="61">
        <v>2564</v>
      </c>
      <c r="P2" s="61"/>
    </row>
    <row r="3" spans="1:16" s="3" customFormat="1" ht="21">
      <c r="A3" s="65"/>
      <c r="B3" s="65"/>
      <c r="C3" s="66" t="s">
        <v>45</v>
      </c>
      <c r="D3" s="62" t="s">
        <v>1</v>
      </c>
      <c r="E3" s="67"/>
      <c r="F3" s="66" t="s">
        <v>45</v>
      </c>
      <c r="G3" s="62" t="s">
        <v>1</v>
      </c>
      <c r="H3" s="68"/>
      <c r="I3" s="66" t="s">
        <v>45</v>
      </c>
      <c r="J3" s="62" t="s">
        <v>1</v>
      </c>
      <c r="K3" s="31"/>
      <c r="L3" s="66" t="s">
        <v>45</v>
      </c>
      <c r="M3" s="62" t="s">
        <v>1</v>
      </c>
      <c r="N3" s="68"/>
      <c r="O3" s="66" t="s">
        <v>45</v>
      </c>
      <c r="P3" s="62" t="s">
        <v>1</v>
      </c>
    </row>
    <row r="4" spans="1:16" s="3" customFormat="1" ht="19.5" customHeight="1">
      <c r="A4" s="69"/>
      <c r="B4" s="69"/>
      <c r="C4" s="70"/>
      <c r="D4" s="71" t="s">
        <v>47</v>
      </c>
      <c r="E4" s="34"/>
      <c r="F4" s="70"/>
      <c r="G4" s="71" t="s">
        <v>47</v>
      </c>
      <c r="H4" s="34"/>
      <c r="I4" s="70"/>
      <c r="J4" s="71" t="s">
        <v>47</v>
      </c>
      <c r="K4" s="34"/>
      <c r="L4" s="70"/>
      <c r="M4" s="71" t="s">
        <v>47</v>
      </c>
      <c r="N4" s="34"/>
      <c r="O4" s="70"/>
      <c r="P4" s="34" t="s">
        <v>47</v>
      </c>
    </row>
    <row r="5" spans="1:19" ht="28.5" customHeight="1">
      <c r="A5" s="36"/>
      <c r="B5" s="37" t="s">
        <v>26</v>
      </c>
      <c r="C5" s="38">
        <v>234430.3104</v>
      </c>
      <c r="D5" s="38">
        <v>3464523084.2745</v>
      </c>
      <c r="E5" s="38"/>
      <c r="F5" s="38">
        <v>232713.06240000002</v>
      </c>
      <c r="G5" s="38">
        <v>3418438857.9635005</v>
      </c>
      <c r="H5" s="38"/>
      <c r="I5" s="38">
        <v>235839.552</v>
      </c>
      <c r="J5" s="38">
        <v>3467852142.8296003</v>
      </c>
      <c r="K5" s="20"/>
      <c r="L5" s="38">
        <v>203051.5968</v>
      </c>
      <c r="M5" s="38">
        <v>3088978032.8096004</v>
      </c>
      <c r="N5" s="38"/>
      <c r="O5" s="38">
        <v>198051</v>
      </c>
      <c r="P5" s="38">
        <v>2379830975</v>
      </c>
      <c r="S5" s="12"/>
    </row>
    <row r="6" spans="1:19" ht="21">
      <c r="A6" s="39"/>
      <c r="B6" s="40" t="s">
        <v>27</v>
      </c>
      <c r="C6" s="41">
        <v>31651.8488</v>
      </c>
      <c r="D6" s="41">
        <v>482358084.948</v>
      </c>
      <c r="E6" s="41"/>
      <c r="F6" s="38">
        <v>31419.992800000004</v>
      </c>
      <c r="G6" s="38">
        <v>475941877.40400004</v>
      </c>
      <c r="H6" s="38"/>
      <c r="I6" s="41">
        <v>31842.119</v>
      </c>
      <c r="J6" s="41">
        <v>482821582.59839994</v>
      </c>
      <c r="K6" s="20"/>
      <c r="L6" s="38">
        <v>27415.2196</v>
      </c>
      <c r="M6" s="38">
        <v>430071756.51839995</v>
      </c>
      <c r="N6" s="38"/>
      <c r="O6" s="38">
        <v>21339</v>
      </c>
      <c r="P6" s="38">
        <v>343011350</v>
      </c>
      <c r="S6" s="12"/>
    </row>
    <row r="7" spans="1:19" ht="21">
      <c r="A7" s="39"/>
      <c r="B7" s="40" t="s">
        <v>30</v>
      </c>
      <c r="C7" s="41">
        <v>27519.2632</v>
      </c>
      <c r="D7" s="41">
        <v>457408528.83</v>
      </c>
      <c r="E7" s="41"/>
      <c r="F7" s="38">
        <v>27317.6792</v>
      </c>
      <c r="G7" s="38">
        <v>451324194.09</v>
      </c>
      <c r="H7" s="38"/>
      <c r="I7" s="41">
        <v>27684.691000000003</v>
      </c>
      <c r="J7" s="41">
        <v>457848052.4639999</v>
      </c>
      <c r="K7" s="20"/>
      <c r="L7" s="38">
        <v>23835.7844</v>
      </c>
      <c r="M7" s="38">
        <v>407826665.66400003</v>
      </c>
      <c r="N7" s="38"/>
      <c r="O7" s="38">
        <v>19715</v>
      </c>
      <c r="P7" s="38">
        <v>316906065</v>
      </c>
      <c r="S7" s="12"/>
    </row>
    <row r="8" spans="1:19" ht="21">
      <c r="A8" s="39"/>
      <c r="B8" s="40" t="s">
        <v>32</v>
      </c>
      <c r="C8" s="41">
        <v>55930.7892</v>
      </c>
      <c r="D8" s="41">
        <v>847591864.7865001</v>
      </c>
      <c r="E8" s="41"/>
      <c r="F8" s="38">
        <v>55521.0852</v>
      </c>
      <c r="G8" s="38">
        <v>836317408.1395</v>
      </c>
      <c r="H8" s="38"/>
      <c r="I8" s="41">
        <v>56267.008499999996</v>
      </c>
      <c r="J8" s="41">
        <v>848406315.3992</v>
      </c>
      <c r="K8" s="20"/>
      <c r="L8" s="38">
        <v>48444.401399999995</v>
      </c>
      <c r="M8" s="38">
        <v>755715169.8592</v>
      </c>
      <c r="N8" s="38"/>
      <c r="O8" s="38">
        <v>48108</v>
      </c>
      <c r="P8" s="38">
        <v>612563630</v>
      </c>
      <c r="S8" s="12"/>
    </row>
    <row r="9" spans="1:19" ht="21">
      <c r="A9" s="39"/>
      <c r="B9" s="40" t="s">
        <v>28</v>
      </c>
      <c r="C9" s="41">
        <v>20334.1996</v>
      </c>
      <c r="D9" s="41">
        <v>292464241.161</v>
      </c>
      <c r="E9" s="41"/>
      <c r="F9" s="38">
        <v>20185.2476</v>
      </c>
      <c r="G9" s="38">
        <v>288573954.403</v>
      </c>
      <c r="H9" s="38"/>
      <c r="I9" s="41">
        <v>20456.4355</v>
      </c>
      <c r="J9" s="41">
        <v>292745269.90879995</v>
      </c>
      <c r="K9" s="20"/>
      <c r="L9" s="38">
        <v>17612.4482</v>
      </c>
      <c r="M9" s="38">
        <v>260761898.34879997</v>
      </c>
      <c r="N9" s="38"/>
      <c r="O9" s="38">
        <v>19645</v>
      </c>
      <c r="P9" s="38">
        <v>1200843280</v>
      </c>
      <c r="S9" s="12"/>
    </row>
    <row r="10" spans="1:19" ht="21">
      <c r="A10" s="39"/>
      <c r="B10" s="40" t="s">
        <v>29</v>
      </c>
      <c r="C10" s="41">
        <v>3428.1676</v>
      </c>
      <c r="D10" s="41">
        <v>40196507.078999996</v>
      </c>
      <c r="E10" s="41"/>
      <c r="F10" s="38">
        <v>3403.0556</v>
      </c>
      <c r="G10" s="38">
        <v>39661823.117</v>
      </c>
      <c r="H10" s="38"/>
      <c r="I10" s="41">
        <v>3448.7754999999997</v>
      </c>
      <c r="J10" s="41">
        <v>40235131.8832</v>
      </c>
      <c r="K10" s="20"/>
      <c r="L10" s="38">
        <v>2969.3042</v>
      </c>
      <c r="M10" s="38">
        <v>35839313.04319999</v>
      </c>
      <c r="N10" s="38"/>
      <c r="O10" s="38">
        <v>3110</v>
      </c>
      <c r="P10" s="38">
        <v>292014980</v>
      </c>
      <c r="S10" s="12"/>
    </row>
    <row r="11" spans="1:19" ht="21">
      <c r="A11" s="39"/>
      <c r="B11" s="40" t="s">
        <v>33</v>
      </c>
      <c r="C11" s="41">
        <v>96317.42120000001</v>
      </c>
      <c r="D11" s="41">
        <v>1345889943.921</v>
      </c>
      <c r="E11" s="41"/>
      <c r="F11" s="38">
        <v>95611.8772</v>
      </c>
      <c r="G11" s="38">
        <v>1327987249.8830001</v>
      </c>
      <c r="H11" s="38"/>
      <c r="I11" s="41">
        <v>96896.41850000001</v>
      </c>
      <c r="J11" s="41">
        <v>1347183208.9168</v>
      </c>
      <c r="K11" s="38"/>
      <c r="L11" s="38">
        <v>83425.24540000001</v>
      </c>
      <c r="M11" s="38">
        <v>1199999067.7568002</v>
      </c>
      <c r="N11" s="38"/>
      <c r="O11" s="38">
        <v>67714</v>
      </c>
      <c r="P11" s="38">
        <v>925827104</v>
      </c>
      <c r="S11" s="12"/>
    </row>
    <row r="12" spans="1:19" ht="21">
      <c r="A12" s="42" t="s">
        <v>3</v>
      </c>
      <c r="B12" s="42"/>
      <c r="C12" s="43">
        <f>SUM(C5:C11)</f>
        <v>469612</v>
      </c>
      <c r="D12" s="43">
        <f>SUM(D5:D11)</f>
        <v>6930432255</v>
      </c>
      <c r="E12" s="43"/>
      <c r="F12" s="43">
        <f>SUM(F5:F11)</f>
        <v>466172.00000000006</v>
      </c>
      <c r="G12" s="43">
        <f>SUM(G5:G11)</f>
        <v>6838245365</v>
      </c>
      <c r="H12" s="43"/>
      <c r="I12" s="43">
        <f>SUM(I5:I11)</f>
        <v>472435</v>
      </c>
      <c r="J12" s="43">
        <f>SUM(J5:J11)</f>
        <v>6937091704</v>
      </c>
      <c r="K12" s="43"/>
      <c r="L12" s="43">
        <f>SUM(L5:L11)</f>
        <v>406754</v>
      </c>
      <c r="M12" s="43">
        <f>SUM(M5:M11)</f>
        <v>6179191904</v>
      </c>
      <c r="N12" s="43"/>
      <c r="O12" s="43">
        <f>SUM(O5:O11)</f>
        <v>377682</v>
      </c>
      <c r="P12" s="43">
        <f>SUM(P5:P11)</f>
        <v>6070997384</v>
      </c>
      <c r="S12" s="12"/>
    </row>
    <row r="13" spans="1:16" ht="12" customHeight="1">
      <c r="A13" s="8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4"/>
      <c r="N13" s="11"/>
      <c r="O13" s="14"/>
      <c r="P13" s="14"/>
    </row>
    <row r="14" spans="1:16" ht="18.75" customHeight="1">
      <c r="A14" s="22" t="s">
        <v>56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4"/>
      <c r="M14" s="14"/>
      <c r="N14" s="11"/>
      <c r="O14" s="14"/>
      <c r="P14" s="14"/>
    </row>
    <row r="15" spans="1:16" ht="18.75" customHeight="1">
      <c r="A15" s="10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4"/>
      <c r="M15" s="14"/>
      <c r="N15" s="11"/>
      <c r="O15" s="14"/>
      <c r="P15" s="14"/>
    </row>
    <row r="16" spans="1:16" ht="33" customHeight="1">
      <c r="A16" s="18" t="s">
        <v>53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2.5" customHeight="1">
      <c r="A17" s="60" t="s">
        <v>41</v>
      </c>
      <c r="B17" s="60"/>
      <c r="C17" s="72"/>
      <c r="D17" s="72"/>
      <c r="E17" s="72"/>
      <c r="F17" s="73" t="s">
        <v>48</v>
      </c>
      <c r="G17" s="73"/>
      <c r="H17" s="72"/>
      <c r="I17" s="72"/>
      <c r="J17" s="72"/>
      <c r="K17" s="64"/>
      <c r="L17" s="74" t="s">
        <v>44</v>
      </c>
      <c r="M17" s="74"/>
      <c r="N17" s="74"/>
      <c r="O17" s="74"/>
      <c r="P17" s="74"/>
    </row>
    <row r="18" spans="1:16" ht="22.5" customHeight="1">
      <c r="A18" s="69"/>
      <c r="B18" s="69"/>
      <c r="C18" s="75">
        <v>2562</v>
      </c>
      <c r="D18" s="75"/>
      <c r="E18" s="76"/>
      <c r="F18" s="75">
        <v>2563</v>
      </c>
      <c r="G18" s="75"/>
      <c r="H18" s="76"/>
      <c r="I18" s="75">
        <v>2564</v>
      </c>
      <c r="J18" s="75"/>
      <c r="K18" s="76"/>
      <c r="L18" s="75">
        <v>2563</v>
      </c>
      <c r="M18" s="75"/>
      <c r="N18" s="24"/>
      <c r="O18" s="77">
        <v>2564</v>
      </c>
      <c r="P18" s="77"/>
    </row>
    <row r="19" spans="1:16" ht="21">
      <c r="A19" s="36"/>
      <c r="B19" s="37" t="s">
        <v>43</v>
      </c>
      <c r="C19" s="38"/>
      <c r="D19" s="38">
        <v>1934855842</v>
      </c>
      <c r="E19" s="38"/>
      <c r="F19" s="38"/>
      <c r="G19" s="38">
        <v>1529862271</v>
      </c>
      <c r="H19" s="38"/>
      <c r="I19" s="38"/>
      <c r="J19" s="38">
        <v>1643372847</v>
      </c>
      <c r="K19" s="20"/>
      <c r="L19" s="44"/>
      <c r="M19" s="45">
        <f>G19-D19</f>
        <v>-404993571</v>
      </c>
      <c r="N19" s="38"/>
      <c r="O19" s="38"/>
      <c r="P19" s="44">
        <f>J19-G19</f>
        <v>113510576</v>
      </c>
    </row>
    <row r="20" spans="1:16" ht="21">
      <c r="A20" s="39"/>
      <c r="B20" s="40" t="s">
        <v>34</v>
      </c>
      <c r="C20" s="41"/>
      <c r="D20" s="41">
        <v>14337265</v>
      </c>
      <c r="E20" s="41"/>
      <c r="F20" s="41"/>
      <c r="G20" s="38">
        <v>13387185</v>
      </c>
      <c r="H20" s="38"/>
      <c r="I20" s="38"/>
      <c r="J20" s="38">
        <v>13303573</v>
      </c>
      <c r="K20" s="20"/>
      <c r="L20" s="46"/>
      <c r="M20" s="47">
        <f aca="true" t="shared" si="0" ref="M20:M27">G20-D20</f>
        <v>-950080</v>
      </c>
      <c r="N20" s="38"/>
      <c r="O20" s="38"/>
      <c r="P20" s="45">
        <f aca="true" t="shared" si="1" ref="P20:P27">J20-G20</f>
        <v>-83612</v>
      </c>
    </row>
    <row r="21" spans="1:16" ht="21">
      <c r="A21" s="39"/>
      <c r="B21" s="40" t="s">
        <v>36</v>
      </c>
      <c r="C21" s="41"/>
      <c r="D21" s="41">
        <v>35503708</v>
      </c>
      <c r="E21" s="41"/>
      <c r="F21" s="41"/>
      <c r="G21" s="38">
        <v>30143871</v>
      </c>
      <c r="H21" s="38"/>
      <c r="I21" s="38"/>
      <c r="J21" s="38">
        <v>30150473</v>
      </c>
      <c r="K21" s="20"/>
      <c r="L21" s="46"/>
      <c r="M21" s="47">
        <f t="shared" si="0"/>
        <v>-5359837</v>
      </c>
      <c r="N21" s="38"/>
      <c r="O21" s="38"/>
      <c r="P21" s="44">
        <f t="shared" si="1"/>
        <v>6602</v>
      </c>
    </row>
    <row r="22" spans="1:16" ht="21">
      <c r="A22" s="39"/>
      <c r="B22" s="40" t="s">
        <v>37</v>
      </c>
      <c r="C22" s="41"/>
      <c r="D22" s="41">
        <v>388737</v>
      </c>
      <c r="E22" s="41"/>
      <c r="F22" s="41"/>
      <c r="G22" s="38">
        <v>321996</v>
      </c>
      <c r="H22" s="38"/>
      <c r="I22" s="38"/>
      <c r="J22" s="38">
        <v>368404</v>
      </c>
      <c r="K22" s="20"/>
      <c r="L22" s="46"/>
      <c r="M22" s="47">
        <f t="shared" si="0"/>
        <v>-66741</v>
      </c>
      <c r="N22" s="38"/>
      <c r="O22" s="38"/>
      <c r="P22" s="44">
        <f t="shared" si="1"/>
        <v>46408</v>
      </c>
    </row>
    <row r="23" spans="1:16" ht="21">
      <c r="A23" s="39"/>
      <c r="B23" s="40" t="s">
        <v>35</v>
      </c>
      <c r="C23" s="41"/>
      <c r="D23" s="41">
        <v>255125184</v>
      </c>
      <c r="E23" s="41"/>
      <c r="F23" s="41"/>
      <c r="G23" s="38">
        <v>224125636</v>
      </c>
      <c r="H23" s="38"/>
      <c r="I23" s="38"/>
      <c r="J23" s="38">
        <v>210558056</v>
      </c>
      <c r="K23" s="20"/>
      <c r="L23" s="46"/>
      <c r="M23" s="47">
        <f t="shared" si="0"/>
        <v>-30999548</v>
      </c>
      <c r="N23" s="38"/>
      <c r="O23" s="38"/>
      <c r="P23" s="45">
        <f t="shared" si="1"/>
        <v>-13567580</v>
      </c>
    </row>
    <row r="24" spans="1:16" ht="21">
      <c r="A24" s="39"/>
      <c r="B24" s="40" t="s">
        <v>38</v>
      </c>
      <c r="C24" s="41"/>
      <c r="D24" s="41">
        <v>36144250</v>
      </c>
      <c r="E24" s="41"/>
      <c r="F24" s="41"/>
      <c r="G24" s="38">
        <v>35934609</v>
      </c>
      <c r="H24" s="38"/>
      <c r="I24" s="38"/>
      <c r="J24" s="38">
        <v>35226102</v>
      </c>
      <c r="K24" s="20"/>
      <c r="L24" s="46"/>
      <c r="M24" s="47">
        <f t="shared" si="0"/>
        <v>-209641</v>
      </c>
      <c r="N24" s="38"/>
      <c r="O24" s="38"/>
      <c r="P24" s="45">
        <f t="shared" si="1"/>
        <v>-708507</v>
      </c>
    </row>
    <row r="25" spans="1:16" ht="21">
      <c r="A25" s="39"/>
      <c r="B25" s="40" t="s">
        <v>39</v>
      </c>
      <c r="C25" s="41"/>
      <c r="D25" s="41">
        <v>5787706</v>
      </c>
      <c r="E25" s="41"/>
      <c r="F25" s="41"/>
      <c r="G25" s="38">
        <v>6534696</v>
      </c>
      <c r="H25" s="38"/>
      <c r="I25" s="38"/>
      <c r="J25" s="38">
        <v>6193503</v>
      </c>
      <c r="K25" s="20"/>
      <c r="L25" s="46"/>
      <c r="M25" s="46">
        <f t="shared" si="0"/>
        <v>746990</v>
      </c>
      <c r="N25" s="38"/>
      <c r="O25" s="38"/>
      <c r="P25" s="45">
        <f t="shared" si="1"/>
        <v>-341193</v>
      </c>
    </row>
    <row r="26" spans="1:16" ht="21">
      <c r="A26" s="48"/>
      <c r="B26" s="49" t="s">
        <v>51</v>
      </c>
      <c r="C26" s="50"/>
      <c r="D26" s="51">
        <v>0</v>
      </c>
      <c r="E26" s="50"/>
      <c r="F26" s="50"/>
      <c r="G26" s="52">
        <v>6218</v>
      </c>
      <c r="H26" s="41"/>
      <c r="I26" s="41"/>
      <c r="J26" s="53" t="s">
        <v>54</v>
      </c>
      <c r="K26" s="20"/>
      <c r="L26" s="54"/>
      <c r="M26" s="55">
        <f t="shared" si="0"/>
        <v>6218</v>
      </c>
      <c r="N26" s="41"/>
      <c r="O26" s="41"/>
      <c r="P26" s="45">
        <v>-6218</v>
      </c>
    </row>
    <row r="27" spans="1:16" ht="21">
      <c r="A27" s="48"/>
      <c r="B27" s="49" t="s">
        <v>49</v>
      </c>
      <c r="C27" s="50"/>
      <c r="D27" s="50">
        <v>1165048</v>
      </c>
      <c r="E27" s="50"/>
      <c r="F27" s="50"/>
      <c r="G27" s="20">
        <v>1747226</v>
      </c>
      <c r="H27" s="20"/>
      <c r="I27" s="20"/>
      <c r="J27" s="20">
        <v>2208830</v>
      </c>
      <c r="K27" s="20"/>
      <c r="L27" s="54"/>
      <c r="M27" s="54">
        <f t="shared" si="0"/>
        <v>582178</v>
      </c>
      <c r="N27" s="20"/>
      <c r="O27" s="20"/>
      <c r="P27" s="56">
        <f t="shared" si="1"/>
        <v>461604</v>
      </c>
    </row>
    <row r="28" spans="1:16" ht="21">
      <c r="A28" s="57" t="s">
        <v>3</v>
      </c>
      <c r="B28" s="57"/>
      <c r="C28" s="21"/>
      <c r="D28" s="21">
        <f>SUM(D19:D27)</f>
        <v>2283307740</v>
      </c>
      <c r="E28" s="21"/>
      <c r="F28" s="21"/>
      <c r="G28" s="21">
        <f>SUM(G19:G27)</f>
        <v>1842063708</v>
      </c>
      <c r="H28" s="21"/>
      <c r="I28" s="21"/>
      <c r="J28" s="21">
        <f>SUM(J19:J27)</f>
        <v>1941381788</v>
      </c>
      <c r="K28" s="43"/>
      <c r="L28" s="58"/>
      <c r="M28" s="59">
        <f>G28-D28</f>
        <v>-441244032</v>
      </c>
      <c r="N28" s="21"/>
      <c r="O28" s="21"/>
      <c r="P28" s="58">
        <f>J28-G28</f>
        <v>99318080</v>
      </c>
    </row>
    <row r="30" spans="1:2" ht="21">
      <c r="A30" s="22" t="s">
        <v>56</v>
      </c>
      <c r="B30" s="10"/>
    </row>
  </sheetData>
  <sheetProtection/>
  <mergeCells count="21">
    <mergeCell ref="F3:F4"/>
    <mergeCell ref="A17:B18"/>
    <mergeCell ref="A1:P1"/>
    <mergeCell ref="C2:D2"/>
    <mergeCell ref="F2:G2"/>
    <mergeCell ref="I2:J2"/>
    <mergeCell ref="C3:C4"/>
    <mergeCell ref="F17:G17"/>
    <mergeCell ref="O3:O4"/>
    <mergeCell ref="L2:M2"/>
    <mergeCell ref="L3:L4"/>
    <mergeCell ref="I3:I4"/>
    <mergeCell ref="I18:J18"/>
    <mergeCell ref="O2:P2"/>
    <mergeCell ref="A16:P16"/>
    <mergeCell ref="A28:B28"/>
    <mergeCell ref="A12:B12"/>
    <mergeCell ref="L18:M18"/>
    <mergeCell ref="C18:D18"/>
    <mergeCell ref="F18:G18"/>
    <mergeCell ref="A2:B4"/>
  </mergeCells>
  <printOptions/>
  <pageMargins left="1.1811023622047245" right="0.5905511811023623" top="0.984251968503937" bottom="0.5905511811023623" header="0.31496062992125984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boonyaraj</dc:creator>
  <cp:keywords/>
  <dc:description/>
  <cp:lastModifiedBy>ACER_47F8</cp:lastModifiedBy>
  <cp:lastPrinted>2022-06-10T04:13:22Z</cp:lastPrinted>
  <dcterms:created xsi:type="dcterms:W3CDTF">2014-03-18T02:56:14Z</dcterms:created>
  <dcterms:modified xsi:type="dcterms:W3CDTF">2022-06-10T04:13:32Z</dcterms:modified>
  <cp:category/>
  <cp:version/>
  <cp:contentType/>
  <cp:contentStatus/>
</cp:coreProperties>
</file>