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7F8\Desktop\"/>
    </mc:Choice>
  </mc:AlternateContent>
  <xr:revisionPtr revIDLastSave="0" documentId="8_{F7C23C9E-3FF8-4D0F-89F4-DDAE9B3B1834}" xr6:coauthVersionLast="47" xr6:coauthVersionMax="47" xr10:uidLastSave="{00000000-0000-0000-0000-000000000000}"/>
  <bookViews>
    <workbookView xWindow="10815" yWindow="345" windowWidth="16500" windowHeight="13755" xr2:uid="{12C78FE2-DEEF-4943-8E9E-A664B556428C}"/>
  </bookViews>
  <sheets>
    <sheet name="11งบประมาณรายจ่ายตามแผน" sheetId="1" r:id="rId1"/>
  </sheets>
  <externalReferences>
    <externalReference r:id="rId2"/>
  </externalReferences>
  <definedNames>
    <definedName name="_xlnm.Print_Area" localSheetId="0">'11งบประมาณรายจ่ายตามแผน'!$A$1:$F$71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2" i="1" l="1"/>
  <c r="I61" i="1" s="1"/>
  <c r="I57" i="1"/>
  <c r="I56" i="1"/>
  <c r="I55" i="1"/>
  <c r="C49" i="1"/>
  <c r="E48" i="1" s="1"/>
  <c r="E43" i="1"/>
  <c r="E42" i="1"/>
  <c r="E41" i="1"/>
  <c r="E40" i="1"/>
  <c r="E30" i="1"/>
  <c r="E29" i="1"/>
  <c r="E28" i="1"/>
  <c r="E27" i="1"/>
  <c r="E20" i="1"/>
  <c r="E19" i="1"/>
  <c r="E18" i="1"/>
  <c r="E17" i="1"/>
  <c r="E10" i="1"/>
  <c r="E9" i="1"/>
  <c r="E8" i="1"/>
  <c r="E7" i="1"/>
  <c r="E12" i="1" l="1"/>
  <c r="E22" i="1"/>
  <c r="E31" i="1"/>
  <c r="E44" i="1"/>
  <c r="I58" i="1"/>
  <c r="I62" i="1" s="1"/>
  <c r="E13" i="1"/>
  <c r="E23" i="1"/>
  <c r="E32" i="1"/>
  <c r="E46" i="1"/>
  <c r="I59" i="1"/>
  <c r="E14" i="1"/>
  <c r="E24" i="1"/>
  <c r="E33" i="1"/>
  <c r="E47" i="1"/>
  <c r="I60" i="1"/>
  <c r="E6" i="1"/>
  <c r="E15" i="1"/>
  <c r="E25" i="1"/>
  <c r="E34" i="1"/>
</calcChain>
</file>

<file path=xl/sharedStrings.xml><?xml version="1.0" encoding="utf-8"?>
<sst xmlns="http://schemas.openxmlformats.org/spreadsheetml/2006/main" count="72" uniqueCount="51">
  <si>
    <t>งบประมาณรายจ่ายของกรุงเทพมหานคร ประจำปีงบประมาณ 2564</t>
  </si>
  <si>
    <t>จำแนกตามด้านและแผนงาน</t>
  </si>
  <si>
    <t>ด้านและแผนงาน</t>
  </si>
  <si>
    <t>จำนวนเงิน (บาท)</t>
  </si>
  <si>
    <t>ร้อยละ</t>
  </si>
  <si>
    <t>1.</t>
  </si>
  <si>
    <t>ด้านการบริหารทั่วไป</t>
  </si>
  <si>
    <t xml:space="preserve"> - แผนงานบริหารทั่วไป</t>
  </si>
  <si>
    <t xml:space="preserve"> - แผนงานบริหารงานปกครองและทะเบียน</t>
  </si>
  <si>
    <t xml:space="preserve"> - แผนงานบริหารการคลัง</t>
  </si>
  <si>
    <t xml:space="preserve"> - แผนงานบริหารงานบุคคล</t>
  </si>
  <si>
    <t xml:space="preserve"> - แผนงานส่งเสริมระบบบริหาร</t>
  </si>
  <si>
    <t>2.</t>
  </si>
  <si>
    <t>ด้านการรักษาความสะอาดและความเป็นระเบียบเรียบร้อย</t>
  </si>
  <si>
    <t xml:space="preserve"> - แผนงานพัฒนาและส่งเสริม</t>
  </si>
  <si>
    <t xml:space="preserve"> - แผนงานรักษาความสะอาด</t>
  </si>
  <si>
    <t xml:space="preserve"> - แผนงานรักษาความเป็นระเบียบเรียบร้อย</t>
  </si>
  <si>
    <t>3.</t>
  </si>
  <si>
    <t>ด้านการโยธาและระบบจราจร</t>
  </si>
  <si>
    <t xml:space="preserve"> - แผนงานพัฒนาการใช้ที่ดินและระบบจราจร</t>
  </si>
  <si>
    <t xml:space="preserve"> - แผนงานการโยธา</t>
  </si>
  <si>
    <t xml:space="preserve"> - แผนงานพัฒนาการโยธาและระบบจราจร</t>
  </si>
  <si>
    <t>4.</t>
  </si>
  <si>
    <t>ด้านการระบายน้ำและบำบัดน้ำเสีย</t>
  </si>
  <si>
    <t xml:space="preserve"> - แผนงานพัฒนาระบบระบายน้ำ</t>
  </si>
  <si>
    <t xml:space="preserve"> - แผนงานจัดการระบายน้ำและแก้ไขปัญหาน้ำท่วม</t>
  </si>
  <si>
    <t xml:space="preserve"> - แผนงานจัดการคุณภาพน้ำ</t>
  </si>
  <si>
    <t>5.</t>
  </si>
  <si>
    <t>ด้านการพัฒนาและบริการสังคม</t>
  </si>
  <si>
    <t xml:space="preserve"> - แผนงานพัฒนาสภาวะสิ่งแวดล้อม</t>
  </si>
  <si>
    <t xml:space="preserve"> - แผนงานบริการสังคม</t>
  </si>
  <si>
    <t xml:space="preserve">732,338,200 </t>
  </si>
  <si>
    <t xml:space="preserve"> - แผนงานพัฒนาชุมชน</t>
  </si>
  <si>
    <t xml:space="preserve"> - แผนงานส่งเสริมอาชีพ</t>
  </si>
  <si>
    <t xml:space="preserve"> - แผนงานป้องกันและบรรเทาสาธารณภัย</t>
  </si>
  <si>
    <t xml:space="preserve"> - แผนงานการท่องเที่ยว</t>
  </si>
  <si>
    <t xml:space="preserve"> - แผนงานการกีฬา</t>
  </si>
  <si>
    <t>งบประมาณรายจ่ายของกรุงเทพมหานคร ประจำปีงบประมาณ 2564 (ต่อ)</t>
  </si>
  <si>
    <t>6.</t>
  </si>
  <si>
    <t>ด้านการสาธารณสุข</t>
  </si>
  <si>
    <t xml:space="preserve"> - แผนงานบริการด้านการแพทย์</t>
  </si>
  <si>
    <t xml:space="preserve"> - แผนงานพัฒนาด้านการแพทย์และอนามัย</t>
  </si>
  <si>
    <t xml:space="preserve"> - แผนงานอนามัยสิ่งแวดล้อม</t>
  </si>
  <si>
    <t xml:space="preserve"> - แผนงานอนามัย</t>
  </si>
  <si>
    <t>7.</t>
  </si>
  <si>
    <t>ด้านการศึกษา</t>
  </si>
  <si>
    <t xml:space="preserve"> - แผนงานบริหารการศึกษา</t>
  </si>
  <si>
    <t xml:space="preserve"> - แผนงานพัฒนาคุณภาพการศึกษา</t>
  </si>
  <si>
    <t>รวม 7 ด้าน 33 แผนงาน</t>
  </si>
  <si>
    <t>แหล่งข้อมูล : สำนักงบประมาณกรุงเทพมหานคร</t>
  </si>
  <si>
    <t>แหล่งข้อมูล  :  สำนักงบประมาณกรุงเทพมหานคร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</si>
</sst>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87" formatCode="_(* #,##0_);_(* \(#,##0\);_(* &quot;-&quot;??_);_(@_)"/>
    <numFmt numFmtId="188" formatCode="#,##0.0000"/>
    <numFmt numFmtId="189" formatCode="_-* #,##0.00_-;\-* #,##0.00_-;_-* &quot;-&quot;_-;_-@_-"/>
    <numFmt numFmtId="190" formatCode="_-* #,##0_-;\-* #,##0_-;_-* &quot;-&quot;??_-;_-@_-"/>
    <numFmt numFmtId="191" formatCode="#,##0.0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4"/>
      <color indexed="10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4"/>
      <name val="Cordia New"/>
      <family val="2"/>
    </font>
    <font>
      <sz val="12"/>
      <name val="EucrosiaUPC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87" fontId="5" fillId="2" borderId="2" xfId="1" applyNumberFormat="1" applyFont="1" applyFill="1" applyBorder="1" applyAlignment="1" applyProtection="1">
      <alignment horizontal="right" vertical="center"/>
    </xf>
    <xf numFmtId="3" fontId="5" fillId="2" borderId="2" xfId="1" applyNumberFormat="1" applyFont="1" applyFill="1" applyBorder="1" applyAlignment="1" applyProtection="1">
      <alignment horizontal="left" vertical="center"/>
    </xf>
    <xf numFmtId="3" fontId="5" fillId="2" borderId="2" xfId="1" applyNumberFormat="1" applyFont="1" applyFill="1" applyBorder="1" applyAlignment="1" applyProtection="1">
      <alignment horizontal="right" vertical="center"/>
    </xf>
    <xf numFmtId="3" fontId="5" fillId="2" borderId="2" xfId="1" applyNumberFormat="1" applyFont="1" applyFill="1" applyBorder="1" applyAlignment="1" applyProtection="1">
      <alignment horizontal="center" vertical="center"/>
    </xf>
    <xf numFmtId="3" fontId="5" fillId="3" borderId="0" xfId="0" applyNumberFormat="1" applyFont="1" applyFill="1"/>
    <xf numFmtId="0" fontId="5" fillId="3" borderId="0" xfId="0" applyFont="1" applyFill="1"/>
    <xf numFmtId="49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1" fontId="5" fillId="0" borderId="2" xfId="1" applyNumberFormat="1" applyFont="1" applyFill="1" applyBorder="1" applyAlignment="1" applyProtection="1">
      <alignment horizontal="right" vertical="center"/>
    </xf>
    <xf numFmtId="43" fontId="7" fillId="0" borderId="2" xfId="1" applyFont="1" applyFill="1" applyBorder="1" applyAlignment="1" applyProtection="1">
      <alignment horizontal="left" vertical="center"/>
    </xf>
    <xf numFmtId="2" fontId="5" fillId="0" borderId="2" xfId="1" applyNumberFormat="1" applyFont="1" applyBorder="1" applyAlignment="1" applyProtection="1">
      <alignment horizontal="right" vertical="center"/>
    </xf>
    <xf numFmtId="3" fontId="8" fillId="0" borderId="2" xfId="1" applyNumberFormat="1" applyFont="1" applyFill="1" applyBorder="1" applyAlignment="1" applyProtection="1">
      <alignment horizontal="right" vertical="center"/>
    </xf>
    <xf numFmtId="4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4" fillId="0" borderId="0" xfId="0" applyNumberFormat="1" applyFont="1"/>
    <xf numFmtId="0" fontId="4" fillId="0" borderId="0" xfId="0" applyFont="1" applyAlignment="1">
      <alignment horizontal="left" vertical="center"/>
    </xf>
    <xf numFmtId="41" fontId="4" fillId="0" borderId="0" xfId="1" quotePrefix="1" applyNumberFormat="1" applyFont="1" applyAlignment="1" applyProtection="1">
      <alignment horizontal="right" vertical="center"/>
    </xf>
    <xf numFmtId="43" fontId="9" fillId="0" borderId="0" xfId="1" quotePrefix="1" applyFont="1" applyAlignment="1" applyProtection="1">
      <alignment horizontal="left" vertical="center"/>
    </xf>
    <xf numFmtId="2" fontId="4" fillId="0" borderId="0" xfId="1" applyNumberFormat="1" applyFont="1" applyAlignment="1" applyProtection="1">
      <alignment vertical="center"/>
    </xf>
    <xf numFmtId="43" fontId="4" fillId="0" borderId="0" xfId="1" applyFont="1" applyAlignment="1" applyProtection="1">
      <alignment horizontal="left" vertical="center"/>
    </xf>
    <xf numFmtId="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41" fontId="4" fillId="0" borderId="0" xfId="1" applyNumberFormat="1" applyFont="1" applyAlignment="1" applyProtection="1">
      <alignment horizontal="right" vertical="center"/>
    </xf>
    <xf numFmtId="41" fontId="5" fillId="0" borderId="2" xfId="1" applyNumberFormat="1" applyFont="1" applyBorder="1" applyAlignment="1" applyProtection="1">
      <alignment horizontal="right" vertical="center"/>
    </xf>
    <xf numFmtId="43" fontId="7" fillId="0" borderId="2" xfId="1" quotePrefix="1" applyFont="1" applyBorder="1" applyAlignment="1" applyProtection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43" fontId="4" fillId="0" borderId="0" xfId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quotePrefix="1" applyFont="1" applyAlignment="1" applyProtection="1">
      <alignment horizontal="right" vertical="center"/>
    </xf>
    <xf numFmtId="41" fontId="5" fillId="0" borderId="2" xfId="1" quotePrefix="1" applyNumberFormat="1" applyFont="1" applyBorder="1" applyAlignment="1" applyProtection="1">
      <alignment horizontal="right" vertical="center"/>
    </xf>
    <xf numFmtId="2" fontId="5" fillId="0" borderId="2" xfId="1" applyNumberFormat="1" applyFont="1" applyBorder="1" applyAlignment="1" applyProtection="1">
      <alignment vertical="center"/>
    </xf>
    <xf numFmtId="43" fontId="4" fillId="0" borderId="0" xfId="1" applyFont="1" applyAlignment="1" applyProtection="1">
      <alignment horizontal="right" vertical="center"/>
    </xf>
    <xf numFmtId="4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4" fillId="0" borderId="0" xfId="1" applyNumberFormat="1" applyFont="1" applyAlignment="1">
      <alignment vertical="center"/>
    </xf>
    <xf numFmtId="188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189" fontId="7" fillId="0" borderId="2" xfId="1" applyNumberFormat="1" applyFont="1" applyFill="1" applyBorder="1" applyAlignment="1" applyProtection="1">
      <alignment horizontal="left" vertical="center"/>
    </xf>
    <xf numFmtId="3" fontId="5" fillId="0" borderId="2" xfId="1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89" fontId="9" fillId="0" borderId="0" xfId="1" quotePrefix="1" applyNumberFormat="1" applyFont="1" applyAlignment="1" applyProtection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1" fontId="4" fillId="0" borderId="1" xfId="1" quotePrefix="1" applyNumberFormat="1" applyFont="1" applyBorder="1" applyAlignment="1" applyProtection="1">
      <alignment horizontal="right" vertical="center"/>
    </xf>
    <xf numFmtId="189" fontId="9" fillId="0" borderId="1" xfId="1" quotePrefix="1" applyNumberFormat="1" applyFont="1" applyBorder="1" applyAlignment="1" applyProtection="1">
      <alignment horizontal="left" vertical="center"/>
    </xf>
    <xf numFmtId="2" fontId="4" fillId="0" borderId="1" xfId="1" applyNumberFormat="1" applyFont="1" applyBorder="1" applyAlignment="1" applyProtection="1">
      <alignment vertical="center"/>
    </xf>
    <xf numFmtId="4" fontId="4" fillId="0" borderId="1" xfId="0" applyNumberFormat="1" applyFont="1" applyBorder="1" applyAlignment="1">
      <alignment vertical="center"/>
    </xf>
    <xf numFmtId="189" fontId="11" fillId="0" borderId="2" xfId="1" applyNumberFormat="1" applyFont="1" applyFill="1" applyBorder="1" applyAlignment="1" applyProtection="1">
      <alignment horizontal="left" vertical="center"/>
    </xf>
    <xf numFmtId="3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4" fillId="0" borderId="3" xfId="1" applyNumberFormat="1" applyFont="1" applyBorder="1" applyAlignment="1" applyProtection="1">
      <alignment vertical="center"/>
    </xf>
    <xf numFmtId="43" fontId="4" fillId="0" borderId="0" xfId="1" applyFont="1" applyAlignment="1">
      <alignment horizontal="left" vertical="center"/>
    </xf>
    <xf numFmtId="2" fontId="4" fillId="0" borderId="0" xfId="1" applyNumberFormat="1" applyFont="1" applyBorder="1" applyAlignment="1" applyProtection="1">
      <alignment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41" fontId="7" fillId="0" borderId="2" xfId="1" applyNumberFormat="1" applyFont="1" applyFill="1" applyBorder="1" applyAlignment="1" applyProtection="1">
      <alignment horizontal="right" vertical="center"/>
    </xf>
    <xf numFmtId="41" fontId="4" fillId="0" borderId="0" xfId="1" quotePrefix="1" applyNumberFormat="1" applyFont="1" applyBorder="1" applyAlignment="1" applyProtection="1">
      <alignment horizontal="right" vertical="center"/>
    </xf>
    <xf numFmtId="43" fontId="4" fillId="0" borderId="0" xfId="0" applyNumberFormat="1" applyFont="1" applyAlignment="1">
      <alignment vertical="center"/>
    </xf>
    <xf numFmtId="43" fontId="9" fillId="0" borderId="0" xfId="1" quotePrefix="1" applyFont="1" applyBorder="1" applyAlignment="1" applyProtection="1">
      <alignment horizontal="left" vertical="center"/>
    </xf>
    <xf numFmtId="43" fontId="9" fillId="0" borderId="1" xfId="1" quotePrefix="1" applyFont="1" applyBorder="1" applyAlignment="1" applyProtection="1">
      <alignment horizontal="left" vertical="center"/>
    </xf>
    <xf numFmtId="4" fontId="5" fillId="0" borderId="2" xfId="1" applyNumberFormat="1" applyFont="1" applyFill="1" applyBorder="1" applyAlignment="1" applyProtection="1">
      <alignment horizontal="right" vertical="center"/>
    </xf>
    <xf numFmtId="43" fontId="4" fillId="0" borderId="0" xfId="1" applyFont="1" applyAlignment="1"/>
    <xf numFmtId="0" fontId="5" fillId="0" borderId="2" xfId="0" applyFont="1" applyBorder="1" applyAlignment="1">
      <alignment vertical="center"/>
    </xf>
    <xf numFmtId="189" fontId="5" fillId="0" borderId="2" xfId="1" applyNumberFormat="1" applyFont="1" applyFill="1" applyBorder="1" applyAlignment="1" applyProtection="1">
      <alignment horizontal="left" vertical="center"/>
    </xf>
    <xf numFmtId="2" fontId="5" fillId="0" borderId="2" xfId="1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left" vertical="center"/>
    </xf>
    <xf numFmtId="190" fontId="8" fillId="0" borderId="0" xfId="1" applyNumberFormat="1" applyFont="1" applyFill="1" applyBorder="1" applyAlignment="1" applyProtection="1">
      <alignment horizontal="right" vertical="center"/>
    </xf>
    <xf numFmtId="4" fontId="8" fillId="0" borderId="0" xfId="1" applyNumberFormat="1" applyFont="1" applyFill="1" applyBorder="1" applyAlignment="1" applyProtection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</xf>
    <xf numFmtId="0" fontId="10" fillId="0" borderId="0" xfId="0" quotePrefix="1" applyFont="1" applyAlignment="1">
      <alignment horizontal="left" vertical="center"/>
    </xf>
    <xf numFmtId="190" fontId="10" fillId="0" borderId="0" xfId="1" quotePrefix="1" applyNumberFormat="1" applyFont="1" applyAlignment="1" applyProtection="1">
      <alignment horizontal="right" vertical="center"/>
    </xf>
    <xf numFmtId="4" fontId="10" fillId="0" borderId="0" xfId="1" applyNumberFormat="1" applyFont="1" applyAlignment="1" applyProtection="1">
      <alignment horizontal="right" vertical="center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/>
    <xf numFmtId="191" fontId="10" fillId="0" borderId="0" xfId="0" applyNumberFormat="1" applyFont="1"/>
    <xf numFmtId="0" fontId="10" fillId="0" borderId="0" xfId="0" applyFont="1"/>
    <xf numFmtId="0" fontId="8" fillId="0" borderId="0" xfId="0" applyFont="1"/>
    <xf numFmtId="190" fontId="8" fillId="0" borderId="0" xfId="1" applyNumberFormat="1" applyFont="1" applyFill="1" applyBorder="1" applyAlignment="1" applyProtection="1">
      <alignment horizontal="left" vertical="center"/>
    </xf>
    <xf numFmtId="3" fontId="8" fillId="0" borderId="0" xfId="0" applyNumberFormat="1" applyFont="1"/>
    <xf numFmtId="0" fontId="12" fillId="0" borderId="0" xfId="2" applyFont="1" applyAlignment="1">
      <alignment horizontal="left"/>
    </xf>
    <xf numFmtId="0" fontId="6" fillId="0" borderId="0" xfId="2"/>
    <xf numFmtId="0" fontId="12" fillId="0" borderId="0" xfId="2" applyFont="1" applyAlignment="1">
      <alignment horizontal="center"/>
    </xf>
    <xf numFmtId="0" fontId="12" fillId="0" borderId="0" xfId="2" applyFont="1"/>
    <xf numFmtId="0" fontId="4" fillId="0" borderId="0" xfId="2" applyFont="1" applyAlignment="1">
      <alignment horizontal="left" vertical="center"/>
    </xf>
    <xf numFmtId="190" fontId="4" fillId="0" borderId="0" xfId="0" applyNumberFormat="1" applyFont="1" applyAlignment="1">
      <alignment vertical="center"/>
    </xf>
    <xf numFmtId="43" fontId="6" fillId="0" borderId="0" xfId="3" applyFont="1" applyBorder="1" applyAlignment="1">
      <alignment horizontal="center"/>
    </xf>
    <xf numFmtId="190" fontId="4" fillId="0" borderId="0" xfId="1" quotePrefix="1" applyNumberFormat="1" applyFont="1" applyAlignment="1" applyProtection="1">
      <alignment horizontal="right" vertical="center"/>
    </xf>
    <xf numFmtId="190" fontId="4" fillId="0" borderId="0" xfId="1" applyNumberFormat="1" applyFont="1" applyAlignment="1" applyProtection="1">
      <alignment horizontal="right" vertical="center"/>
    </xf>
    <xf numFmtId="190" fontId="4" fillId="0" borderId="0" xfId="1" applyNumberFormat="1" applyFont="1" applyAlignment="1">
      <alignment vertical="center"/>
    </xf>
    <xf numFmtId="43" fontId="5" fillId="0" borderId="0" xfId="3" applyFont="1" applyBorder="1" applyAlignment="1">
      <alignment horizontal="center"/>
    </xf>
    <xf numFmtId="43" fontId="12" fillId="0" borderId="0" xfId="3" applyFont="1" applyBorder="1" applyAlignment="1">
      <alignment horizontal="center"/>
    </xf>
    <xf numFmtId="0" fontId="10" fillId="0" borderId="0" xfId="0" applyFont="1" applyAlignment="1">
      <alignment vertical="center"/>
    </xf>
    <xf numFmtId="3" fontId="10" fillId="0" borderId="0" xfId="1" applyNumberFormat="1" applyFont="1" applyAlignment="1">
      <alignment horizontal="right" vertical="center"/>
    </xf>
    <xf numFmtId="0" fontId="6" fillId="0" borderId="0" xfId="2" applyAlignment="1">
      <alignment horizontal="center"/>
    </xf>
    <xf numFmtId="2" fontId="5" fillId="0" borderId="0" xfId="3" applyNumberFormat="1" applyFont="1" applyBorder="1" applyAlignment="1" applyProtection="1">
      <alignment horizontal="right" vertical="center"/>
    </xf>
    <xf numFmtId="2" fontId="5" fillId="0" borderId="0" xfId="3" applyNumberFormat="1" applyFont="1" applyBorder="1" applyAlignment="1" applyProtection="1">
      <alignment vertical="center"/>
    </xf>
    <xf numFmtId="43" fontId="13" fillId="0" borderId="0" xfId="3" applyFont="1" applyBorder="1"/>
  </cellXfs>
  <cellStyles count="4">
    <cellStyle name="Normal 3 2" xfId="2" xr:uid="{295B6FF5-CF28-4F20-8088-274022136F7E}"/>
    <cellStyle name="เครื่องหมายจุลภาค 5 2 2" xfId="1" xr:uid="{C97A2198-8A5F-4DCA-910D-E4AA39FD202C}"/>
    <cellStyle name="เครื่องหมายจุลภาค 5 2 2 3" xfId="3" xr:uid="{7B734D23-30AA-4D42-9F0D-1341C7DA8907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63837981499859"/>
          <c:y val="0.26214608359016578"/>
          <c:w val="0.64166666666666672"/>
          <c:h val="0.6157407407407407"/>
        </c:manualLayout>
      </c:layout>
      <c:pie3DChart>
        <c:varyColors val="1"/>
        <c:ser>
          <c:idx val="0"/>
          <c:order val="0"/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73-4DCF-9E02-F7840E0DF7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73-4DCF-9E02-F7840E0DF7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73-4DCF-9E02-F7840E0DF76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73-4DCF-9E02-F7840E0DF76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973-4DCF-9E02-F7840E0DF76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973-4DCF-9E02-F7840E0DF76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973-4DCF-9E02-F7840E0DF76F}"/>
              </c:ext>
            </c:extLst>
          </c:dPt>
          <c:dLbls>
            <c:dLbl>
              <c:idx val="0"/>
              <c:layout>
                <c:manualLayout>
                  <c:x val="-2.3398391690400401E-2"/>
                  <c:y val="-8.8292676650712776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 ด้านการบริหารทั่วไป24,377,012,645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973-4DCF-9E02-F7840E0DF76F}"/>
                </c:ext>
              </c:extLst>
            </c:dLbl>
            <c:dLbl>
              <c:idx val="1"/>
              <c:layout>
                <c:manualLayout>
                  <c:x val="0.11905958563690178"/>
                  <c:y val="-0.1187821007668159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 ด้านการรักษาความสะอาดและตวามเป็นระเบียบเรียบร้อย13,647,950,770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973-4DCF-9E02-F7840E0DF76F}"/>
                </c:ext>
              </c:extLst>
            </c:dLbl>
            <c:dLbl>
              <c:idx val="2"/>
              <c:layout>
                <c:manualLayout>
                  <c:x val="-0.12557882475523002"/>
                  <c:y val="-3.26303501793677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th-TH"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cs typeface="TH SarabunPSK"/>
                      </a:rPr>
                      <a:t> ด้านการโยธาและระบบจราจร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th-TH"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cs typeface="TH SarabunPSK"/>
                      </a:rPr>
                      <a:t>12,543,057,815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973-4DCF-9E02-F7840E0DF76F}"/>
                </c:ext>
              </c:extLst>
            </c:dLbl>
            <c:dLbl>
              <c:idx val="3"/>
              <c:layout>
                <c:manualLayout>
                  <c:x val="-6.2347592189274215E-2"/>
                  <c:y val="-8.0478616643507792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 ด้านการระบายน้ำและบำบัดน้ำเสีย7,164,096,530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973-4DCF-9E02-F7840E0DF76F}"/>
                </c:ext>
              </c:extLst>
            </c:dLbl>
            <c:dLbl>
              <c:idx val="4"/>
              <c:layout>
                <c:manualLayout>
                  <c:x val="-1.6277991846763835E-2"/>
                  <c:y val="-6.8773609181205286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ด้านการพัฒนาและบริการสังคม 6,146,123,490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973-4DCF-9E02-F7840E0DF76F}"/>
                </c:ext>
              </c:extLst>
            </c:dLbl>
            <c:dLbl>
              <c:idx val="5"/>
              <c:layout>
                <c:manualLayout>
                  <c:x val="6.611343794791609E-2"/>
                  <c:y val="-6.9764808810663367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 ด้านการสาธารณสุข6,784,159,830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973-4DCF-9E02-F7840E0DF76F}"/>
                </c:ext>
              </c:extLst>
            </c:dLbl>
            <c:dLbl>
              <c:idx val="6"/>
              <c:layout>
                <c:manualLayout>
                  <c:x val="0.21201876361199531"/>
                  <c:y val="-3.2395141783747618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 ด้านการศึกษา4,837,598,920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973-4DCF-9E02-F7840E0DF76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'11งบประมาณรายจ่ายตามแผน'!$G$55:$G$61</c:f>
              <c:strCache>
                <c:ptCount val="7"/>
                <c:pt idx="0">
                  <c:v>ด้านการบริหารทั่วไป</c:v>
                </c:pt>
                <c:pt idx="1">
                  <c:v>ด้านการรักษาความสะอาดและความเป็นระเบียบเรียบร้อย</c:v>
                </c:pt>
                <c:pt idx="2">
                  <c:v>ด้านการโยธาและระบบจราจร</c:v>
                </c:pt>
                <c:pt idx="3">
                  <c:v>ด้านการระบายน้ำและบำบัดน้ำเสีย</c:v>
                </c:pt>
                <c:pt idx="4">
                  <c:v>ด้านการพัฒนาและบริการสังคม</c:v>
                </c:pt>
                <c:pt idx="5">
                  <c:v>ด้านการสาธารณสุข</c:v>
                </c:pt>
                <c:pt idx="6">
                  <c:v>ด้านการศึกษา</c:v>
                </c:pt>
              </c:strCache>
            </c:strRef>
          </c:cat>
          <c:val>
            <c:numRef>
              <c:f>'11งบประมาณรายจ่ายตามแผน'!$H$55:$H$61</c:f>
              <c:numCache>
                <c:formatCode>_-* #,##0_-;\-* #,##0_-;_-* "-"??_-;_-@_-</c:formatCode>
                <c:ptCount val="7"/>
                <c:pt idx="0">
                  <c:v>24377012645</c:v>
                </c:pt>
                <c:pt idx="1">
                  <c:v>13647950770</c:v>
                </c:pt>
                <c:pt idx="2">
                  <c:v>12543057815</c:v>
                </c:pt>
                <c:pt idx="3">
                  <c:v>7164096530</c:v>
                </c:pt>
                <c:pt idx="4">
                  <c:v>6146123490</c:v>
                </c:pt>
                <c:pt idx="5">
                  <c:v>6784159830</c:v>
                </c:pt>
                <c:pt idx="6">
                  <c:v>4837598920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73-4DCF-9E02-F7840E0DF76F}"/>
            </c:ext>
          </c:extLst>
        </c:ser>
        <c:ser>
          <c:idx val="1"/>
          <c:order val="1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3973-4DCF-9E02-F7840E0DF7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3973-4DCF-9E02-F7840E0DF7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3973-4DCF-9E02-F7840E0DF76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3973-4DCF-9E02-F7840E0DF76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3973-4DCF-9E02-F7840E0DF76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3973-4DCF-9E02-F7840E0DF76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3973-4DCF-9E02-F7840E0DF76F}"/>
              </c:ext>
            </c:extLst>
          </c:dPt>
          <c:cat>
            <c:strRef>
              <c:f>'11งบประมาณรายจ่ายตามแผน'!$G$55:$G$61</c:f>
              <c:strCache>
                <c:ptCount val="7"/>
                <c:pt idx="0">
                  <c:v>ด้านการบริหารทั่วไป</c:v>
                </c:pt>
                <c:pt idx="1">
                  <c:v>ด้านการรักษาความสะอาดและความเป็นระเบียบเรียบร้อย</c:v>
                </c:pt>
                <c:pt idx="2">
                  <c:v>ด้านการโยธาและระบบจราจร</c:v>
                </c:pt>
                <c:pt idx="3">
                  <c:v>ด้านการระบายน้ำและบำบัดน้ำเสีย</c:v>
                </c:pt>
                <c:pt idx="4">
                  <c:v>ด้านการพัฒนาและบริการสังคม</c:v>
                </c:pt>
                <c:pt idx="5">
                  <c:v>ด้านการสาธารณสุข</c:v>
                </c:pt>
                <c:pt idx="6">
                  <c:v>ด้านการศึกษา</c:v>
                </c:pt>
              </c:strCache>
            </c:strRef>
          </c:cat>
          <c:val>
            <c:numRef>
              <c:f>'11งบประมาณรายจ่ายตามแผน'!$I$55:$I$61</c:f>
              <c:numCache>
                <c:formatCode>_(* #,##0.00_);_(* \(#,##0.00\);_(* "-"??_);_(@_)</c:formatCode>
                <c:ptCount val="7"/>
                <c:pt idx="0">
                  <c:v>32.28743396688742</c:v>
                </c:pt>
                <c:pt idx="1">
                  <c:v>18.076755986754968</c:v>
                </c:pt>
                <c:pt idx="2">
                  <c:v>16.613321609271523</c:v>
                </c:pt>
                <c:pt idx="3">
                  <c:v>9.4888695761589403</c:v>
                </c:pt>
                <c:pt idx="4">
                  <c:v>8.1405609139072848</c:v>
                </c:pt>
                <c:pt idx="5">
                  <c:v>8.9856421589403972</c:v>
                </c:pt>
                <c:pt idx="6">
                  <c:v>6.4074157880794704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973-4DCF-9E02-F7840E0DF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266700</xdr:rowOff>
    </xdr:from>
    <xdr:to>
      <xdr:col>5</xdr:col>
      <xdr:colOff>361950</xdr:colOff>
      <xdr:row>68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A6F424CB-A360-4E1D-93C3-6F05687ED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66</xdr:row>
      <xdr:rowOff>197984</xdr:rowOff>
    </xdr:from>
    <xdr:to>
      <xdr:col>6</xdr:col>
      <xdr:colOff>0</xdr:colOff>
      <xdr:row>68</xdr:row>
      <xdr:rowOff>122666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6543D071-A5F8-4CE5-AD91-C0EE90DD6A21}"/>
            </a:ext>
          </a:extLst>
        </xdr:cNvPr>
        <xdr:cNvSpPr txBox="1"/>
      </xdr:nvSpPr>
      <xdr:spPr>
        <a:xfrm>
          <a:off x="0" y="17943059"/>
          <a:ext cx="6115050" cy="40093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แหล่งข้อมูล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สำนักงบประมาณกรุงเทพมหานคร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51</xdr:row>
      <xdr:rowOff>38101</xdr:rowOff>
    </xdr:from>
    <xdr:to>
      <xdr:col>5</xdr:col>
      <xdr:colOff>361967</xdr:colOff>
      <xdr:row>53</xdr:row>
      <xdr:rowOff>122601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6AB565BC-E6AA-46BF-8A67-02F10248AA9A}"/>
            </a:ext>
          </a:extLst>
        </xdr:cNvPr>
        <xdr:cNvSpPr txBox="1"/>
      </xdr:nvSpPr>
      <xdr:spPr>
        <a:xfrm>
          <a:off x="0" y="13725526"/>
          <a:ext cx="6105542" cy="5607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การเปรียบเทียบงบประมาณรายจ่ายของกรุงเทพมหานคร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ประจำปีงบประมาณ 25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64</a:t>
          </a:r>
          <a:endParaRPr lang="th-TH" sz="1600" b="1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 b="1" baseline="0">
              <a:latin typeface="TH SarabunPSK" pitchFamily="34" charset="-34"/>
              <a:cs typeface="TH SarabunPSK" pitchFamily="34" charset="-34"/>
            </a:rPr>
            <a:t>จำแนกตามด้านของแผนพัฒนากรุงเทพมหานคร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0.63735</cdr:x>
      <cdr:y>0.41324</cdr:y>
    </cdr:from>
    <cdr:to>
      <cdr:x>0.76584</cdr:x>
      <cdr:y>0.47013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8866" y="1571625"/>
          <a:ext cx="810038" cy="270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400" b="1">
              <a:latin typeface="TH SarabunPSK" pitchFamily="34" charset="-34"/>
              <a:cs typeface="TH SarabunPSK" pitchFamily="34" charset="-34"/>
            </a:rPr>
            <a:t>3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2.29%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0.57393</cdr:x>
      <cdr:y>0.60325</cdr:y>
    </cdr:from>
    <cdr:to>
      <cdr:x>0.70192</cdr:x>
      <cdr:y>0.66774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76575" y="2457450"/>
          <a:ext cx="712732" cy="270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400" b="1">
              <a:latin typeface="TH SarabunPSK" pitchFamily="34" charset="-34"/>
              <a:cs typeface="TH SarabunPSK" pitchFamily="34" charset="-34"/>
            </a:rPr>
            <a:t>1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8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.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08%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0.38593</cdr:x>
      <cdr:y>0.6369</cdr:y>
    </cdr:from>
    <cdr:to>
      <cdr:x>0.52439</cdr:x>
      <cdr:y>0.71664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27636" y="2522397"/>
          <a:ext cx="761827" cy="289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400" b="1">
              <a:latin typeface="TH SarabunPSK" pitchFamily="34" charset="-34"/>
              <a:cs typeface="TH SarabunPSK" pitchFamily="34" charset="-34"/>
            </a:rPr>
            <a:t>1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.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1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0.25284</cdr:x>
      <cdr:y>0.51418</cdr:y>
    </cdr:from>
    <cdr:to>
      <cdr:x>0.38085</cdr:x>
      <cdr:y>0.57892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97025" y="2083107"/>
          <a:ext cx="702219" cy="231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>
              <a:latin typeface="TH SarabunPSK" pitchFamily="34" charset="-34"/>
              <a:cs typeface="TH SarabunPSK" pitchFamily="34" charset="-34"/>
            </a:rPr>
            <a:t>9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.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49%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0.34045</cdr:x>
      <cdr:y>0.35231</cdr:y>
    </cdr:from>
    <cdr:to>
      <cdr:x>0.46772</cdr:x>
      <cdr:y>0.40926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777222" y="1500158"/>
          <a:ext cx="698274" cy="203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400" b="1">
              <a:latin typeface="TH SarabunPSK" pitchFamily="34" charset="-34"/>
              <a:cs typeface="TH SarabunPSK" pitchFamily="34" charset="-34"/>
            </a:rPr>
            <a:t>8.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99%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0.43746</cdr:x>
      <cdr:y>0.30706</cdr:y>
    </cdr:from>
    <cdr:to>
      <cdr:x>0.56646</cdr:x>
      <cdr:y>0.3645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311590" y="1338197"/>
          <a:ext cx="704832" cy="204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>
              <a:latin typeface="TH SarabunPSK" pitchFamily="34" charset="-34"/>
              <a:cs typeface="TH SarabunPSK" pitchFamily="34" charset="-34"/>
            </a:rPr>
            <a:t>6.41%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chart">
          <a:extLst xmlns:a="http://schemas.openxmlformats.org/drawingml/2006/main">
            <a:ext uri="{FF2B5EF4-FFF2-40B4-BE49-F238E27FC236}">
              <a16:creationId xmlns:a16="http://schemas.microsoft.com/office/drawing/2014/main" id="{0501413F-35EE-DFCE-31BB-F1C21D09AD2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0.26792</cdr:x>
      <cdr:y>0.43649</cdr:y>
    </cdr:from>
    <cdr:to>
      <cdr:x>0.3984</cdr:x>
      <cdr:y>0.4944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394505" y="1777206"/>
          <a:ext cx="704832" cy="215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TH SarabunPSK" pitchFamily="34" charset="-34"/>
              <a:cs typeface="TH SarabunPSK" pitchFamily="34" charset="-34"/>
            </a:rPr>
            <a:t>8.14%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592;&#3633;&#3604;&#3607;&#3635;&#3648;&#3621;&#3656;&#3617;&#3626;&#3606;&#3636;&#3605;&#3636;&#3611;&#3637;%2064\&#3614;&#3637;&#3656;&#3626;&#3617;&#3594;&#3634;&#3618;\&#3626;&#3606;&#3636;&#3605;&#3636;%20256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ปรียบเทียบรายได้-รายจ่ายจริง"/>
      <sheetName val="ประมาณการและรายรับจริง"/>
      <sheetName val="งบประมาณ พ.ศ. 2564 จำแนกตามด้าน"/>
      <sheetName val="11งบประมาณรายจ่ายตามแผน"/>
      <sheetName val="11เปรียบเทียบรายจ่าย(สำนัก)"/>
      <sheetName val="11เปรียบเทียบรายจ่าย(เขต)"/>
      <sheetName val="11งบประมาณตามแผน"/>
      <sheetName val="งบประมาณรายจ่ายโครงการ"/>
      <sheetName val="ค่าขยะ"/>
      <sheetName val="โครงการฝึกอบรมปี2560"/>
      <sheetName val="โครงการฝึกอบรม ปี2561"/>
      <sheetName val="โครงการฝึกอบรม ปี 2562"/>
      <sheetName val="โครงการฝึกอบรม ปี 2563"/>
      <sheetName val="ภาษีโรงเรือน ปี 2563"/>
      <sheetName val="ภาษีบำรุงท้องที่ ปี 2563"/>
      <sheetName val="โครงการฝึกอบรม ปี 2564"/>
      <sheetName val="ภาษีโรงเรือน ปี 2564 (2)"/>
      <sheetName val="ภาษีบำรุงท้องที่ ปี 2564 (2)"/>
      <sheetName val="ภาษีป้าย ปี 2564 (2)"/>
      <sheetName val="ภาษีป้าย ปี 2563"/>
      <sheetName val="กรอบอัตรากำลังขรก.กทม."/>
      <sheetName val="กรอบอัตรากำลังลูกจ้าง(เขต)"/>
      <sheetName val="กรอบอัตรากำลังลูกจ้าง(สำนัก)"/>
    </sheetNames>
    <sheetDataSet>
      <sheetData sheetId="0"/>
      <sheetData sheetId="1"/>
      <sheetData sheetId="2"/>
      <sheetData sheetId="3">
        <row r="55">
          <cell r="G55" t="str">
            <v>ด้านการบริหารทั่วไป</v>
          </cell>
          <cell r="H55">
            <v>24377012645</v>
          </cell>
          <cell r="I55">
            <v>32.28743396688742</v>
          </cell>
        </row>
        <row r="56">
          <cell r="G56" t="str">
            <v>ด้านการรักษาความสะอาดและความเป็นระเบียบเรียบร้อย</v>
          </cell>
          <cell r="H56">
            <v>13647950770</v>
          </cell>
          <cell r="I56">
            <v>18.076755986754968</v>
          </cell>
        </row>
        <row r="57">
          <cell r="G57" t="str">
            <v>ด้านการโยธาและระบบจราจร</v>
          </cell>
          <cell r="H57">
            <v>12543057815</v>
          </cell>
          <cell r="I57">
            <v>16.613321609271523</v>
          </cell>
        </row>
        <row r="58">
          <cell r="G58" t="str">
            <v>ด้านการระบายน้ำและบำบัดน้ำเสีย</v>
          </cell>
          <cell r="H58">
            <v>7164096530</v>
          </cell>
          <cell r="I58">
            <v>9.4888695761589403</v>
          </cell>
        </row>
        <row r="59">
          <cell r="G59" t="str">
            <v>ด้านการพัฒนาและบริการสังคม</v>
          </cell>
          <cell r="H59">
            <v>6146123490</v>
          </cell>
          <cell r="I59">
            <v>8.1405609139072848</v>
          </cell>
        </row>
        <row r="60">
          <cell r="G60" t="str">
            <v>ด้านการสาธารณสุข</v>
          </cell>
          <cell r="H60">
            <v>6784159830</v>
          </cell>
          <cell r="I60">
            <v>8.9856421589403972</v>
          </cell>
        </row>
        <row r="61">
          <cell r="G61" t="str">
            <v>ด้านการศึกษา</v>
          </cell>
          <cell r="H61">
            <v>4837598920</v>
          </cell>
          <cell r="I61">
            <v>6.4074157880794704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7BED0-9F96-443B-96C2-F867E380A016}">
  <sheetPr>
    <tabColor rgb="FFFF0000"/>
  </sheetPr>
  <dimension ref="A1:V86"/>
  <sheetViews>
    <sheetView tabSelected="1" topLeftCell="A29" zoomScale="124" zoomScaleNormal="124" workbookViewId="0">
      <selection activeCell="G36" sqref="G36"/>
    </sheetView>
  </sheetViews>
  <sheetFormatPr defaultColWidth="17.625" defaultRowHeight="15.75" x14ac:dyDescent="0.2"/>
  <cols>
    <col min="1" max="1" width="2.375" style="107" customWidth="1"/>
    <col min="2" max="2" width="39.75" style="107" customWidth="1"/>
    <col min="3" max="3" width="18.625" style="107" customWidth="1"/>
    <col min="4" max="4" width="3.75" style="107" customWidth="1"/>
    <col min="5" max="5" width="10.875" style="108" customWidth="1"/>
    <col min="6" max="6" width="4.875" style="46" customWidth="1"/>
    <col min="7" max="7" width="37" style="46" bestFit="1" customWidth="1"/>
    <col min="8" max="8" width="17.875" style="46" customWidth="1"/>
    <col min="9" max="22" width="17.625" style="46"/>
    <col min="23" max="256" width="17.625" style="107"/>
    <col min="257" max="257" width="2.375" style="107" customWidth="1"/>
    <col min="258" max="258" width="39.75" style="107" customWidth="1"/>
    <col min="259" max="259" width="18.625" style="107" customWidth="1"/>
    <col min="260" max="260" width="3.75" style="107" customWidth="1"/>
    <col min="261" max="261" width="10.875" style="107" customWidth="1"/>
    <col min="262" max="262" width="4.875" style="107" customWidth="1"/>
    <col min="263" max="263" width="37" style="107" bestFit="1" customWidth="1"/>
    <col min="264" max="264" width="17.875" style="107" customWidth="1"/>
    <col min="265" max="512" width="17.625" style="107"/>
    <col min="513" max="513" width="2.375" style="107" customWidth="1"/>
    <col min="514" max="514" width="39.75" style="107" customWidth="1"/>
    <col min="515" max="515" width="18.625" style="107" customWidth="1"/>
    <col min="516" max="516" width="3.75" style="107" customWidth="1"/>
    <col min="517" max="517" width="10.875" style="107" customWidth="1"/>
    <col min="518" max="518" width="4.875" style="107" customWidth="1"/>
    <col min="519" max="519" width="37" style="107" bestFit="1" customWidth="1"/>
    <col min="520" max="520" width="17.875" style="107" customWidth="1"/>
    <col min="521" max="768" width="17.625" style="107"/>
    <col min="769" max="769" width="2.375" style="107" customWidth="1"/>
    <col min="770" max="770" width="39.75" style="107" customWidth="1"/>
    <col min="771" max="771" width="18.625" style="107" customWidth="1"/>
    <col min="772" max="772" width="3.75" style="107" customWidth="1"/>
    <col min="773" max="773" width="10.875" style="107" customWidth="1"/>
    <col min="774" max="774" width="4.875" style="107" customWidth="1"/>
    <col min="775" max="775" width="37" style="107" bestFit="1" customWidth="1"/>
    <col min="776" max="776" width="17.875" style="107" customWidth="1"/>
    <col min="777" max="1024" width="17.625" style="107"/>
    <col min="1025" max="1025" width="2.375" style="107" customWidth="1"/>
    <col min="1026" max="1026" width="39.75" style="107" customWidth="1"/>
    <col min="1027" max="1027" width="18.625" style="107" customWidth="1"/>
    <col min="1028" max="1028" width="3.75" style="107" customWidth="1"/>
    <col min="1029" max="1029" width="10.875" style="107" customWidth="1"/>
    <col min="1030" max="1030" width="4.875" style="107" customWidth="1"/>
    <col min="1031" max="1031" width="37" style="107" bestFit="1" customWidth="1"/>
    <col min="1032" max="1032" width="17.875" style="107" customWidth="1"/>
    <col min="1033" max="1280" width="17.625" style="107"/>
    <col min="1281" max="1281" width="2.375" style="107" customWidth="1"/>
    <col min="1282" max="1282" width="39.75" style="107" customWidth="1"/>
    <col min="1283" max="1283" width="18.625" style="107" customWidth="1"/>
    <col min="1284" max="1284" width="3.75" style="107" customWidth="1"/>
    <col min="1285" max="1285" width="10.875" style="107" customWidth="1"/>
    <col min="1286" max="1286" width="4.875" style="107" customWidth="1"/>
    <col min="1287" max="1287" width="37" style="107" bestFit="1" customWidth="1"/>
    <col min="1288" max="1288" width="17.875" style="107" customWidth="1"/>
    <col min="1289" max="1536" width="17.625" style="107"/>
    <col min="1537" max="1537" width="2.375" style="107" customWidth="1"/>
    <col min="1538" max="1538" width="39.75" style="107" customWidth="1"/>
    <col min="1539" max="1539" width="18.625" style="107" customWidth="1"/>
    <col min="1540" max="1540" width="3.75" style="107" customWidth="1"/>
    <col min="1541" max="1541" width="10.875" style="107" customWidth="1"/>
    <col min="1542" max="1542" width="4.875" style="107" customWidth="1"/>
    <col min="1543" max="1543" width="37" style="107" bestFit="1" customWidth="1"/>
    <col min="1544" max="1544" width="17.875" style="107" customWidth="1"/>
    <col min="1545" max="1792" width="17.625" style="107"/>
    <col min="1793" max="1793" width="2.375" style="107" customWidth="1"/>
    <col min="1794" max="1794" width="39.75" style="107" customWidth="1"/>
    <col min="1795" max="1795" width="18.625" style="107" customWidth="1"/>
    <col min="1796" max="1796" width="3.75" style="107" customWidth="1"/>
    <col min="1797" max="1797" width="10.875" style="107" customWidth="1"/>
    <col min="1798" max="1798" width="4.875" style="107" customWidth="1"/>
    <col min="1799" max="1799" width="37" style="107" bestFit="1" customWidth="1"/>
    <col min="1800" max="1800" width="17.875" style="107" customWidth="1"/>
    <col min="1801" max="2048" width="17.625" style="107"/>
    <col min="2049" max="2049" width="2.375" style="107" customWidth="1"/>
    <col min="2050" max="2050" width="39.75" style="107" customWidth="1"/>
    <col min="2051" max="2051" width="18.625" style="107" customWidth="1"/>
    <col min="2052" max="2052" width="3.75" style="107" customWidth="1"/>
    <col min="2053" max="2053" width="10.875" style="107" customWidth="1"/>
    <col min="2054" max="2054" width="4.875" style="107" customWidth="1"/>
    <col min="2055" max="2055" width="37" style="107" bestFit="1" customWidth="1"/>
    <col min="2056" max="2056" width="17.875" style="107" customWidth="1"/>
    <col min="2057" max="2304" width="17.625" style="107"/>
    <col min="2305" max="2305" width="2.375" style="107" customWidth="1"/>
    <col min="2306" max="2306" width="39.75" style="107" customWidth="1"/>
    <col min="2307" max="2307" width="18.625" style="107" customWidth="1"/>
    <col min="2308" max="2308" width="3.75" style="107" customWidth="1"/>
    <col min="2309" max="2309" width="10.875" style="107" customWidth="1"/>
    <col min="2310" max="2310" width="4.875" style="107" customWidth="1"/>
    <col min="2311" max="2311" width="37" style="107" bestFit="1" customWidth="1"/>
    <col min="2312" max="2312" width="17.875" style="107" customWidth="1"/>
    <col min="2313" max="2560" width="17.625" style="107"/>
    <col min="2561" max="2561" width="2.375" style="107" customWidth="1"/>
    <col min="2562" max="2562" width="39.75" style="107" customWidth="1"/>
    <col min="2563" max="2563" width="18.625" style="107" customWidth="1"/>
    <col min="2564" max="2564" width="3.75" style="107" customWidth="1"/>
    <col min="2565" max="2565" width="10.875" style="107" customWidth="1"/>
    <col min="2566" max="2566" width="4.875" style="107" customWidth="1"/>
    <col min="2567" max="2567" width="37" style="107" bestFit="1" customWidth="1"/>
    <col min="2568" max="2568" width="17.875" style="107" customWidth="1"/>
    <col min="2569" max="2816" width="17.625" style="107"/>
    <col min="2817" max="2817" width="2.375" style="107" customWidth="1"/>
    <col min="2818" max="2818" width="39.75" style="107" customWidth="1"/>
    <col min="2819" max="2819" width="18.625" style="107" customWidth="1"/>
    <col min="2820" max="2820" width="3.75" style="107" customWidth="1"/>
    <col min="2821" max="2821" width="10.875" style="107" customWidth="1"/>
    <col min="2822" max="2822" width="4.875" style="107" customWidth="1"/>
    <col min="2823" max="2823" width="37" style="107" bestFit="1" customWidth="1"/>
    <col min="2824" max="2824" width="17.875" style="107" customWidth="1"/>
    <col min="2825" max="3072" width="17.625" style="107"/>
    <col min="3073" max="3073" width="2.375" style="107" customWidth="1"/>
    <col min="3074" max="3074" width="39.75" style="107" customWidth="1"/>
    <col min="3075" max="3075" width="18.625" style="107" customWidth="1"/>
    <col min="3076" max="3076" width="3.75" style="107" customWidth="1"/>
    <col min="3077" max="3077" width="10.875" style="107" customWidth="1"/>
    <col min="3078" max="3078" width="4.875" style="107" customWidth="1"/>
    <col min="3079" max="3079" width="37" style="107" bestFit="1" customWidth="1"/>
    <col min="3080" max="3080" width="17.875" style="107" customWidth="1"/>
    <col min="3081" max="3328" width="17.625" style="107"/>
    <col min="3329" max="3329" width="2.375" style="107" customWidth="1"/>
    <col min="3330" max="3330" width="39.75" style="107" customWidth="1"/>
    <col min="3331" max="3331" width="18.625" style="107" customWidth="1"/>
    <col min="3332" max="3332" width="3.75" style="107" customWidth="1"/>
    <col min="3333" max="3333" width="10.875" style="107" customWidth="1"/>
    <col min="3334" max="3334" width="4.875" style="107" customWidth="1"/>
    <col min="3335" max="3335" width="37" style="107" bestFit="1" customWidth="1"/>
    <col min="3336" max="3336" width="17.875" style="107" customWidth="1"/>
    <col min="3337" max="3584" width="17.625" style="107"/>
    <col min="3585" max="3585" width="2.375" style="107" customWidth="1"/>
    <col min="3586" max="3586" width="39.75" style="107" customWidth="1"/>
    <col min="3587" max="3587" width="18.625" style="107" customWidth="1"/>
    <col min="3588" max="3588" width="3.75" style="107" customWidth="1"/>
    <col min="3589" max="3589" width="10.875" style="107" customWidth="1"/>
    <col min="3590" max="3590" width="4.875" style="107" customWidth="1"/>
    <col min="3591" max="3591" width="37" style="107" bestFit="1" customWidth="1"/>
    <col min="3592" max="3592" width="17.875" style="107" customWidth="1"/>
    <col min="3593" max="3840" width="17.625" style="107"/>
    <col min="3841" max="3841" width="2.375" style="107" customWidth="1"/>
    <col min="3842" max="3842" width="39.75" style="107" customWidth="1"/>
    <col min="3843" max="3843" width="18.625" style="107" customWidth="1"/>
    <col min="3844" max="3844" width="3.75" style="107" customWidth="1"/>
    <col min="3845" max="3845" width="10.875" style="107" customWidth="1"/>
    <col min="3846" max="3846" width="4.875" style="107" customWidth="1"/>
    <col min="3847" max="3847" width="37" style="107" bestFit="1" customWidth="1"/>
    <col min="3848" max="3848" width="17.875" style="107" customWidth="1"/>
    <col min="3849" max="4096" width="17.625" style="107"/>
    <col min="4097" max="4097" width="2.375" style="107" customWidth="1"/>
    <col min="4098" max="4098" width="39.75" style="107" customWidth="1"/>
    <col min="4099" max="4099" width="18.625" style="107" customWidth="1"/>
    <col min="4100" max="4100" width="3.75" style="107" customWidth="1"/>
    <col min="4101" max="4101" width="10.875" style="107" customWidth="1"/>
    <col min="4102" max="4102" width="4.875" style="107" customWidth="1"/>
    <col min="4103" max="4103" width="37" style="107" bestFit="1" customWidth="1"/>
    <col min="4104" max="4104" width="17.875" style="107" customWidth="1"/>
    <col min="4105" max="4352" width="17.625" style="107"/>
    <col min="4353" max="4353" width="2.375" style="107" customWidth="1"/>
    <col min="4354" max="4354" width="39.75" style="107" customWidth="1"/>
    <col min="4355" max="4355" width="18.625" style="107" customWidth="1"/>
    <col min="4356" max="4356" width="3.75" style="107" customWidth="1"/>
    <col min="4357" max="4357" width="10.875" style="107" customWidth="1"/>
    <col min="4358" max="4358" width="4.875" style="107" customWidth="1"/>
    <col min="4359" max="4359" width="37" style="107" bestFit="1" customWidth="1"/>
    <col min="4360" max="4360" width="17.875" style="107" customWidth="1"/>
    <col min="4361" max="4608" width="17.625" style="107"/>
    <col min="4609" max="4609" width="2.375" style="107" customWidth="1"/>
    <col min="4610" max="4610" width="39.75" style="107" customWidth="1"/>
    <col min="4611" max="4611" width="18.625" style="107" customWidth="1"/>
    <col min="4612" max="4612" width="3.75" style="107" customWidth="1"/>
    <col min="4613" max="4613" width="10.875" style="107" customWidth="1"/>
    <col min="4614" max="4614" width="4.875" style="107" customWidth="1"/>
    <col min="4615" max="4615" width="37" style="107" bestFit="1" customWidth="1"/>
    <col min="4616" max="4616" width="17.875" style="107" customWidth="1"/>
    <col min="4617" max="4864" width="17.625" style="107"/>
    <col min="4865" max="4865" width="2.375" style="107" customWidth="1"/>
    <col min="4866" max="4866" width="39.75" style="107" customWidth="1"/>
    <col min="4867" max="4867" width="18.625" style="107" customWidth="1"/>
    <col min="4868" max="4868" width="3.75" style="107" customWidth="1"/>
    <col min="4869" max="4869" width="10.875" style="107" customWidth="1"/>
    <col min="4870" max="4870" width="4.875" style="107" customWidth="1"/>
    <col min="4871" max="4871" width="37" style="107" bestFit="1" customWidth="1"/>
    <col min="4872" max="4872" width="17.875" style="107" customWidth="1"/>
    <col min="4873" max="5120" width="17.625" style="107"/>
    <col min="5121" max="5121" width="2.375" style="107" customWidth="1"/>
    <col min="5122" max="5122" width="39.75" style="107" customWidth="1"/>
    <col min="5123" max="5123" width="18.625" style="107" customWidth="1"/>
    <col min="5124" max="5124" width="3.75" style="107" customWidth="1"/>
    <col min="5125" max="5125" width="10.875" style="107" customWidth="1"/>
    <col min="5126" max="5126" width="4.875" style="107" customWidth="1"/>
    <col min="5127" max="5127" width="37" style="107" bestFit="1" customWidth="1"/>
    <col min="5128" max="5128" width="17.875" style="107" customWidth="1"/>
    <col min="5129" max="5376" width="17.625" style="107"/>
    <col min="5377" max="5377" width="2.375" style="107" customWidth="1"/>
    <col min="5378" max="5378" width="39.75" style="107" customWidth="1"/>
    <col min="5379" max="5379" width="18.625" style="107" customWidth="1"/>
    <col min="5380" max="5380" width="3.75" style="107" customWidth="1"/>
    <col min="5381" max="5381" width="10.875" style="107" customWidth="1"/>
    <col min="5382" max="5382" width="4.875" style="107" customWidth="1"/>
    <col min="5383" max="5383" width="37" style="107" bestFit="1" customWidth="1"/>
    <col min="5384" max="5384" width="17.875" style="107" customWidth="1"/>
    <col min="5385" max="5632" width="17.625" style="107"/>
    <col min="5633" max="5633" width="2.375" style="107" customWidth="1"/>
    <col min="5634" max="5634" width="39.75" style="107" customWidth="1"/>
    <col min="5635" max="5635" width="18.625" style="107" customWidth="1"/>
    <col min="5636" max="5636" width="3.75" style="107" customWidth="1"/>
    <col min="5637" max="5637" width="10.875" style="107" customWidth="1"/>
    <col min="5638" max="5638" width="4.875" style="107" customWidth="1"/>
    <col min="5639" max="5639" width="37" style="107" bestFit="1" customWidth="1"/>
    <col min="5640" max="5640" width="17.875" style="107" customWidth="1"/>
    <col min="5641" max="5888" width="17.625" style="107"/>
    <col min="5889" max="5889" width="2.375" style="107" customWidth="1"/>
    <col min="5890" max="5890" width="39.75" style="107" customWidth="1"/>
    <col min="5891" max="5891" width="18.625" style="107" customWidth="1"/>
    <col min="5892" max="5892" width="3.75" style="107" customWidth="1"/>
    <col min="5893" max="5893" width="10.875" style="107" customWidth="1"/>
    <col min="5894" max="5894" width="4.875" style="107" customWidth="1"/>
    <col min="5895" max="5895" width="37" style="107" bestFit="1" customWidth="1"/>
    <col min="5896" max="5896" width="17.875" style="107" customWidth="1"/>
    <col min="5897" max="6144" width="17.625" style="107"/>
    <col min="6145" max="6145" width="2.375" style="107" customWidth="1"/>
    <col min="6146" max="6146" width="39.75" style="107" customWidth="1"/>
    <col min="6147" max="6147" width="18.625" style="107" customWidth="1"/>
    <col min="6148" max="6148" width="3.75" style="107" customWidth="1"/>
    <col min="6149" max="6149" width="10.875" style="107" customWidth="1"/>
    <col min="6150" max="6150" width="4.875" style="107" customWidth="1"/>
    <col min="6151" max="6151" width="37" style="107" bestFit="1" customWidth="1"/>
    <col min="6152" max="6152" width="17.875" style="107" customWidth="1"/>
    <col min="6153" max="6400" width="17.625" style="107"/>
    <col min="6401" max="6401" width="2.375" style="107" customWidth="1"/>
    <col min="6402" max="6402" width="39.75" style="107" customWidth="1"/>
    <col min="6403" max="6403" width="18.625" style="107" customWidth="1"/>
    <col min="6404" max="6404" width="3.75" style="107" customWidth="1"/>
    <col min="6405" max="6405" width="10.875" style="107" customWidth="1"/>
    <col min="6406" max="6406" width="4.875" style="107" customWidth="1"/>
    <col min="6407" max="6407" width="37" style="107" bestFit="1" customWidth="1"/>
    <col min="6408" max="6408" width="17.875" style="107" customWidth="1"/>
    <col min="6409" max="6656" width="17.625" style="107"/>
    <col min="6657" max="6657" width="2.375" style="107" customWidth="1"/>
    <col min="6658" max="6658" width="39.75" style="107" customWidth="1"/>
    <col min="6659" max="6659" width="18.625" style="107" customWidth="1"/>
    <col min="6660" max="6660" width="3.75" style="107" customWidth="1"/>
    <col min="6661" max="6661" width="10.875" style="107" customWidth="1"/>
    <col min="6662" max="6662" width="4.875" style="107" customWidth="1"/>
    <col min="6663" max="6663" width="37" style="107" bestFit="1" customWidth="1"/>
    <col min="6664" max="6664" width="17.875" style="107" customWidth="1"/>
    <col min="6665" max="6912" width="17.625" style="107"/>
    <col min="6913" max="6913" width="2.375" style="107" customWidth="1"/>
    <col min="6914" max="6914" width="39.75" style="107" customWidth="1"/>
    <col min="6915" max="6915" width="18.625" style="107" customWidth="1"/>
    <col min="6916" max="6916" width="3.75" style="107" customWidth="1"/>
    <col min="6917" max="6917" width="10.875" style="107" customWidth="1"/>
    <col min="6918" max="6918" width="4.875" style="107" customWidth="1"/>
    <col min="6919" max="6919" width="37" style="107" bestFit="1" customWidth="1"/>
    <col min="6920" max="6920" width="17.875" style="107" customWidth="1"/>
    <col min="6921" max="7168" width="17.625" style="107"/>
    <col min="7169" max="7169" width="2.375" style="107" customWidth="1"/>
    <col min="7170" max="7170" width="39.75" style="107" customWidth="1"/>
    <col min="7171" max="7171" width="18.625" style="107" customWidth="1"/>
    <col min="7172" max="7172" width="3.75" style="107" customWidth="1"/>
    <col min="7173" max="7173" width="10.875" style="107" customWidth="1"/>
    <col min="7174" max="7174" width="4.875" style="107" customWidth="1"/>
    <col min="7175" max="7175" width="37" style="107" bestFit="1" customWidth="1"/>
    <col min="7176" max="7176" width="17.875" style="107" customWidth="1"/>
    <col min="7177" max="7424" width="17.625" style="107"/>
    <col min="7425" max="7425" width="2.375" style="107" customWidth="1"/>
    <col min="7426" max="7426" width="39.75" style="107" customWidth="1"/>
    <col min="7427" max="7427" width="18.625" style="107" customWidth="1"/>
    <col min="7428" max="7428" width="3.75" style="107" customWidth="1"/>
    <col min="7429" max="7429" width="10.875" style="107" customWidth="1"/>
    <col min="7430" max="7430" width="4.875" style="107" customWidth="1"/>
    <col min="7431" max="7431" width="37" style="107" bestFit="1" customWidth="1"/>
    <col min="7432" max="7432" width="17.875" style="107" customWidth="1"/>
    <col min="7433" max="7680" width="17.625" style="107"/>
    <col min="7681" max="7681" width="2.375" style="107" customWidth="1"/>
    <col min="7682" max="7682" width="39.75" style="107" customWidth="1"/>
    <col min="7683" max="7683" width="18.625" style="107" customWidth="1"/>
    <col min="7684" max="7684" width="3.75" style="107" customWidth="1"/>
    <col min="7685" max="7685" width="10.875" style="107" customWidth="1"/>
    <col min="7686" max="7686" width="4.875" style="107" customWidth="1"/>
    <col min="7687" max="7687" width="37" style="107" bestFit="1" customWidth="1"/>
    <col min="7688" max="7688" width="17.875" style="107" customWidth="1"/>
    <col min="7689" max="7936" width="17.625" style="107"/>
    <col min="7937" max="7937" width="2.375" style="107" customWidth="1"/>
    <col min="7938" max="7938" width="39.75" style="107" customWidth="1"/>
    <col min="7939" max="7939" width="18.625" style="107" customWidth="1"/>
    <col min="7940" max="7940" width="3.75" style="107" customWidth="1"/>
    <col min="7941" max="7941" width="10.875" style="107" customWidth="1"/>
    <col min="7942" max="7942" width="4.875" style="107" customWidth="1"/>
    <col min="7943" max="7943" width="37" style="107" bestFit="1" customWidth="1"/>
    <col min="7944" max="7944" width="17.875" style="107" customWidth="1"/>
    <col min="7945" max="8192" width="17.625" style="107"/>
    <col min="8193" max="8193" width="2.375" style="107" customWidth="1"/>
    <col min="8194" max="8194" width="39.75" style="107" customWidth="1"/>
    <col min="8195" max="8195" width="18.625" style="107" customWidth="1"/>
    <col min="8196" max="8196" width="3.75" style="107" customWidth="1"/>
    <col min="8197" max="8197" width="10.875" style="107" customWidth="1"/>
    <col min="8198" max="8198" width="4.875" style="107" customWidth="1"/>
    <col min="8199" max="8199" width="37" style="107" bestFit="1" customWidth="1"/>
    <col min="8200" max="8200" width="17.875" style="107" customWidth="1"/>
    <col min="8201" max="8448" width="17.625" style="107"/>
    <col min="8449" max="8449" width="2.375" style="107" customWidth="1"/>
    <col min="8450" max="8450" width="39.75" style="107" customWidth="1"/>
    <col min="8451" max="8451" width="18.625" style="107" customWidth="1"/>
    <col min="8452" max="8452" width="3.75" style="107" customWidth="1"/>
    <col min="8453" max="8453" width="10.875" style="107" customWidth="1"/>
    <col min="8454" max="8454" width="4.875" style="107" customWidth="1"/>
    <col min="8455" max="8455" width="37" style="107" bestFit="1" customWidth="1"/>
    <col min="8456" max="8456" width="17.875" style="107" customWidth="1"/>
    <col min="8457" max="8704" width="17.625" style="107"/>
    <col min="8705" max="8705" width="2.375" style="107" customWidth="1"/>
    <col min="8706" max="8706" width="39.75" style="107" customWidth="1"/>
    <col min="8707" max="8707" width="18.625" style="107" customWidth="1"/>
    <col min="8708" max="8708" width="3.75" style="107" customWidth="1"/>
    <col min="8709" max="8709" width="10.875" style="107" customWidth="1"/>
    <col min="8710" max="8710" width="4.875" style="107" customWidth="1"/>
    <col min="8711" max="8711" width="37" style="107" bestFit="1" customWidth="1"/>
    <col min="8712" max="8712" width="17.875" style="107" customWidth="1"/>
    <col min="8713" max="8960" width="17.625" style="107"/>
    <col min="8961" max="8961" width="2.375" style="107" customWidth="1"/>
    <col min="8962" max="8962" width="39.75" style="107" customWidth="1"/>
    <col min="8963" max="8963" width="18.625" style="107" customWidth="1"/>
    <col min="8964" max="8964" width="3.75" style="107" customWidth="1"/>
    <col min="8965" max="8965" width="10.875" style="107" customWidth="1"/>
    <col min="8966" max="8966" width="4.875" style="107" customWidth="1"/>
    <col min="8967" max="8967" width="37" style="107" bestFit="1" customWidth="1"/>
    <col min="8968" max="8968" width="17.875" style="107" customWidth="1"/>
    <col min="8969" max="9216" width="17.625" style="107"/>
    <col min="9217" max="9217" width="2.375" style="107" customWidth="1"/>
    <col min="9218" max="9218" width="39.75" style="107" customWidth="1"/>
    <col min="9219" max="9219" width="18.625" style="107" customWidth="1"/>
    <col min="9220" max="9220" width="3.75" style="107" customWidth="1"/>
    <col min="9221" max="9221" width="10.875" style="107" customWidth="1"/>
    <col min="9222" max="9222" width="4.875" style="107" customWidth="1"/>
    <col min="9223" max="9223" width="37" style="107" bestFit="1" customWidth="1"/>
    <col min="9224" max="9224" width="17.875" style="107" customWidth="1"/>
    <col min="9225" max="9472" width="17.625" style="107"/>
    <col min="9473" max="9473" width="2.375" style="107" customWidth="1"/>
    <col min="9474" max="9474" width="39.75" style="107" customWidth="1"/>
    <col min="9475" max="9475" width="18.625" style="107" customWidth="1"/>
    <col min="9476" max="9476" width="3.75" style="107" customWidth="1"/>
    <col min="9477" max="9477" width="10.875" style="107" customWidth="1"/>
    <col min="9478" max="9478" width="4.875" style="107" customWidth="1"/>
    <col min="9479" max="9479" width="37" style="107" bestFit="1" customWidth="1"/>
    <col min="9480" max="9480" width="17.875" style="107" customWidth="1"/>
    <col min="9481" max="9728" width="17.625" style="107"/>
    <col min="9729" max="9729" width="2.375" style="107" customWidth="1"/>
    <col min="9730" max="9730" width="39.75" style="107" customWidth="1"/>
    <col min="9731" max="9731" width="18.625" style="107" customWidth="1"/>
    <col min="9732" max="9732" width="3.75" style="107" customWidth="1"/>
    <col min="9733" max="9733" width="10.875" style="107" customWidth="1"/>
    <col min="9734" max="9734" width="4.875" style="107" customWidth="1"/>
    <col min="9735" max="9735" width="37" style="107" bestFit="1" customWidth="1"/>
    <col min="9736" max="9736" width="17.875" style="107" customWidth="1"/>
    <col min="9737" max="9984" width="17.625" style="107"/>
    <col min="9985" max="9985" width="2.375" style="107" customWidth="1"/>
    <col min="9986" max="9986" width="39.75" style="107" customWidth="1"/>
    <col min="9987" max="9987" width="18.625" style="107" customWidth="1"/>
    <col min="9988" max="9988" width="3.75" style="107" customWidth="1"/>
    <col min="9989" max="9989" width="10.875" style="107" customWidth="1"/>
    <col min="9990" max="9990" width="4.875" style="107" customWidth="1"/>
    <col min="9991" max="9991" width="37" style="107" bestFit="1" customWidth="1"/>
    <col min="9992" max="9992" width="17.875" style="107" customWidth="1"/>
    <col min="9993" max="10240" width="17.625" style="107"/>
    <col min="10241" max="10241" width="2.375" style="107" customWidth="1"/>
    <col min="10242" max="10242" width="39.75" style="107" customWidth="1"/>
    <col min="10243" max="10243" width="18.625" style="107" customWidth="1"/>
    <col min="10244" max="10244" width="3.75" style="107" customWidth="1"/>
    <col min="10245" max="10245" width="10.875" style="107" customWidth="1"/>
    <col min="10246" max="10246" width="4.875" style="107" customWidth="1"/>
    <col min="10247" max="10247" width="37" style="107" bestFit="1" customWidth="1"/>
    <col min="10248" max="10248" width="17.875" style="107" customWidth="1"/>
    <col min="10249" max="10496" width="17.625" style="107"/>
    <col min="10497" max="10497" width="2.375" style="107" customWidth="1"/>
    <col min="10498" max="10498" width="39.75" style="107" customWidth="1"/>
    <col min="10499" max="10499" width="18.625" style="107" customWidth="1"/>
    <col min="10500" max="10500" width="3.75" style="107" customWidth="1"/>
    <col min="10501" max="10501" width="10.875" style="107" customWidth="1"/>
    <col min="10502" max="10502" width="4.875" style="107" customWidth="1"/>
    <col min="10503" max="10503" width="37" style="107" bestFit="1" customWidth="1"/>
    <col min="10504" max="10504" width="17.875" style="107" customWidth="1"/>
    <col min="10505" max="10752" width="17.625" style="107"/>
    <col min="10753" max="10753" width="2.375" style="107" customWidth="1"/>
    <col min="10754" max="10754" width="39.75" style="107" customWidth="1"/>
    <col min="10755" max="10755" width="18.625" style="107" customWidth="1"/>
    <col min="10756" max="10756" width="3.75" style="107" customWidth="1"/>
    <col min="10757" max="10757" width="10.875" style="107" customWidth="1"/>
    <col min="10758" max="10758" width="4.875" style="107" customWidth="1"/>
    <col min="10759" max="10759" width="37" style="107" bestFit="1" customWidth="1"/>
    <col min="10760" max="10760" width="17.875" style="107" customWidth="1"/>
    <col min="10761" max="11008" width="17.625" style="107"/>
    <col min="11009" max="11009" width="2.375" style="107" customWidth="1"/>
    <col min="11010" max="11010" width="39.75" style="107" customWidth="1"/>
    <col min="11011" max="11011" width="18.625" style="107" customWidth="1"/>
    <col min="11012" max="11012" width="3.75" style="107" customWidth="1"/>
    <col min="11013" max="11013" width="10.875" style="107" customWidth="1"/>
    <col min="11014" max="11014" width="4.875" style="107" customWidth="1"/>
    <col min="11015" max="11015" width="37" style="107" bestFit="1" customWidth="1"/>
    <col min="11016" max="11016" width="17.875" style="107" customWidth="1"/>
    <col min="11017" max="11264" width="17.625" style="107"/>
    <col min="11265" max="11265" width="2.375" style="107" customWidth="1"/>
    <col min="11266" max="11266" width="39.75" style="107" customWidth="1"/>
    <col min="11267" max="11267" width="18.625" style="107" customWidth="1"/>
    <col min="11268" max="11268" width="3.75" style="107" customWidth="1"/>
    <col min="11269" max="11269" width="10.875" style="107" customWidth="1"/>
    <col min="11270" max="11270" width="4.875" style="107" customWidth="1"/>
    <col min="11271" max="11271" width="37" style="107" bestFit="1" customWidth="1"/>
    <col min="11272" max="11272" width="17.875" style="107" customWidth="1"/>
    <col min="11273" max="11520" width="17.625" style="107"/>
    <col min="11521" max="11521" width="2.375" style="107" customWidth="1"/>
    <col min="11522" max="11522" width="39.75" style="107" customWidth="1"/>
    <col min="11523" max="11523" width="18.625" style="107" customWidth="1"/>
    <col min="11524" max="11524" width="3.75" style="107" customWidth="1"/>
    <col min="11525" max="11525" width="10.875" style="107" customWidth="1"/>
    <col min="11526" max="11526" width="4.875" style="107" customWidth="1"/>
    <col min="11527" max="11527" width="37" style="107" bestFit="1" customWidth="1"/>
    <col min="11528" max="11528" width="17.875" style="107" customWidth="1"/>
    <col min="11529" max="11776" width="17.625" style="107"/>
    <col min="11777" max="11777" width="2.375" style="107" customWidth="1"/>
    <col min="11778" max="11778" width="39.75" style="107" customWidth="1"/>
    <col min="11779" max="11779" width="18.625" style="107" customWidth="1"/>
    <col min="11780" max="11780" width="3.75" style="107" customWidth="1"/>
    <col min="11781" max="11781" width="10.875" style="107" customWidth="1"/>
    <col min="11782" max="11782" width="4.875" style="107" customWidth="1"/>
    <col min="11783" max="11783" width="37" style="107" bestFit="1" customWidth="1"/>
    <col min="11784" max="11784" width="17.875" style="107" customWidth="1"/>
    <col min="11785" max="12032" width="17.625" style="107"/>
    <col min="12033" max="12033" width="2.375" style="107" customWidth="1"/>
    <col min="12034" max="12034" width="39.75" style="107" customWidth="1"/>
    <col min="12035" max="12035" width="18.625" style="107" customWidth="1"/>
    <col min="12036" max="12036" width="3.75" style="107" customWidth="1"/>
    <col min="12037" max="12037" width="10.875" style="107" customWidth="1"/>
    <col min="12038" max="12038" width="4.875" style="107" customWidth="1"/>
    <col min="12039" max="12039" width="37" style="107" bestFit="1" customWidth="1"/>
    <col min="12040" max="12040" width="17.875" style="107" customWidth="1"/>
    <col min="12041" max="12288" width="17.625" style="107"/>
    <col min="12289" max="12289" width="2.375" style="107" customWidth="1"/>
    <col min="12290" max="12290" width="39.75" style="107" customWidth="1"/>
    <col min="12291" max="12291" width="18.625" style="107" customWidth="1"/>
    <col min="12292" max="12292" width="3.75" style="107" customWidth="1"/>
    <col min="12293" max="12293" width="10.875" style="107" customWidth="1"/>
    <col min="12294" max="12294" width="4.875" style="107" customWidth="1"/>
    <col min="12295" max="12295" width="37" style="107" bestFit="1" customWidth="1"/>
    <col min="12296" max="12296" width="17.875" style="107" customWidth="1"/>
    <col min="12297" max="12544" width="17.625" style="107"/>
    <col min="12545" max="12545" width="2.375" style="107" customWidth="1"/>
    <col min="12546" max="12546" width="39.75" style="107" customWidth="1"/>
    <col min="12547" max="12547" width="18.625" style="107" customWidth="1"/>
    <col min="12548" max="12548" width="3.75" style="107" customWidth="1"/>
    <col min="12549" max="12549" width="10.875" style="107" customWidth="1"/>
    <col min="12550" max="12550" width="4.875" style="107" customWidth="1"/>
    <col min="12551" max="12551" width="37" style="107" bestFit="1" customWidth="1"/>
    <col min="12552" max="12552" width="17.875" style="107" customWidth="1"/>
    <col min="12553" max="12800" width="17.625" style="107"/>
    <col min="12801" max="12801" width="2.375" style="107" customWidth="1"/>
    <col min="12802" max="12802" width="39.75" style="107" customWidth="1"/>
    <col min="12803" max="12803" width="18.625" style="107" customWidth="1"/>
    <col min="12804" max="12804" width="3.75" style="107" customWidth="1"/>
    <col min="12805" max="12805" width="10.875" style="107" customWidth="1"/>
    <col min="12806" max="12806" width="4.875" style="107" customWidth="1"/>
    <col min="12807" max="12807" width="37" style="107" bestFit="1" customWidth="1"/>
    <col min="12808" max="12808" width="17.875" style="107" customWidth="1"/>
    <col min="12809" max="13056" width="17.625" style="107"/>
    <col min="13057" max="13057" width="2.375" style="107" customWidth="1"/>
    <col min="13058" max="13058" width="39.75" style="107" customWidth="1"/>
    <col min="13059" max="13059" width="18.625" style="107" customWidth="1"/>
    <col min="13060" max="13060" width="3.75" style="107" customWidth="1"/>
    <col min="13061" max="13061" width="10.875" style="107" customWidth="1"/>
    <col min="13062" max="13062" width="4.875" style="107" customWidth="1"/>
    <col min="13063" max="13063" width="37" style="107" bestFit="1" customWidth="1"/>
    <col min="13064" max="13064" width="17.875" style="107" customWidth="1"/>
    <col min="13065" max="13312" width="17.625" style="107"/>
    <col min="13313" max="13313" width="2.375" style="107" customWidth="1"/>
    <col min="13314" max="13314" width="39.75" style="107" customWidth="1"/>
    <col min="13315" max="13315" width="18.625" style="107" customWidth="1"/>
    <col min="13316" max="13316" width="3.75" style="107" customWidth="1"/>
    <col min="13317" max="13317" width="10.875" style="107" customWidth="1"/>
    <col min="13318" max="13318" width="4.875" style="107" customWidth="1"/>
    <col min="13319" max="13319" width="37" style="107" bestFit="1" customWidth="1"/>
    <col min="13320" max="13320" width="17.875" style="107" customWidth="1"/>
    <col min="13321" max="13568" width="17.625" style="107"/>
    <col min="13569" max="13569" width="2.375" style="107" customWidth="1"/>
    <col min="13570" max="13570" width="39.75" style="107" customWidth="1"/>
    <col min="13571" max="13571" width="18.625" style="107" customWidth="1"/>
    <col min="13572" max="13572" width="3.75" style="107" customWidth="1"/>
    <col min="13573" max="13573" width="10.875" style="107" customWidth="1"/>
    <col min="13574" max="13574" width="4.875" style="107" customWidth="1"/>
    <col min="13575" max="13575" width="37" style="107" bestFit="1" customWidth="1"/>
    <col min="13576" max="13576" width="17.875" style="107" customWidth="1"/>
    <col min="13577" max="13824" width="17.625" style="107"/>
    <col min="13825" max="13825" width="2.375" style="107" customWidth="1"/>
    <col min="13826" max="13826" width="39.75" style="107" customWidth="1"/>
    <col min="13827" max="13827" width="18.625" style="107" customWidth="1"/>
    <col min="13828" max="13828" width="3.75" style="107" customWidth="1"/>
    <col min="13829" max="13829" width="10.875" style="107" customWidth="1"/>
    <col min="13830" max="13830" width="4.875" style="107" customWidth="1"/>
    <col min="13831" max="13831" width="37" style="107" bestFit="1" customWidth="1"/>
    <col min="13832" max="13832" width="17.875" style="107" customWidth="1"/>
    <col min="13833" max="14080" width="17.625" style="107"/>
    <col min="14081" max="14081" width="2.375" style="107" customWidth="1"/>
    <col min="14082" max="14082" width="39.75" style="107" customWidth="1"/>
    <col min="14083" max="14083" width="18.625" style="107" customWidth="1"/>
    <col min="14084" max="14084" width="3.75" style="107" customWidth="1"/>
    <col min="14085" max="14085" width="10.875" style="107" customWidth="1"/>
    <col min="14086" max="14086" width="4.875" style="107" customWidth="1"/>
    <col min="14087" max="14087" width="37" style="107" bestFit="1" customWidth="1"/>
    <col min="14088" max="14088" width="17.875" style="107" customWidth="1"/>
    <col min="14089" max="14336" width="17.625" style="107"/>
    <col min="14337" max="14337" width="2.375" style="107" customWidth="1"/>
    <col min="14338" max="14338" width="39.75" style="107" customWidth="1"/>
    <col min="14339" max="14339" width="18.625" style="107" customWidth="1"/>
    <col min="14340" max="14340" width="3.75" style="107" customWidth="1"/>
    <col min="14341" max="14341" width="10.875" style="107" customWidth="1"/>
    <col min="14342" max="14342" width="4.875" style="107" customWidth="1"/>
    <col min="14343" max="14343" width="37" style="107" bestFit="1" customWidth="1"/>
    <col min="14344" max="14344" width="17.875" style="107" customWidth="1"/>
    <col min="14345" max="14592" width="17.625" style="107"/>
    <col min="14593" max="14593" width="2.375" style="107" customWidth="1"/>
    <col min="14594" max="14594" width="39.75" style="107" customWidth="1"/>
    <col min="14595" max="14595" width="18.625" style="107" customWidth="1"/>
    <col min="14596" max="14596" width="3.75" style="107" customWidth="1"/>
    <col min="14597" max="14597" width="10.875" style="107" customWidth="1"/>
    <col min="14598" max="14598" width="4.875" style="107" customWidth="1"/>
    <col min="14599" max="14599" width="37" style="107" bestFit="1" customWidth="1"/>
    <col min="14600" max="14600" width="17.875" style="107" customWidth="1"/>
    <col min="14601" max="14848" width="17.625" style="107"/>
    <col min="14849" max="14849" width="2.375" style="107" customWidth="1"/>
    <col min="14850" max="14850" width="39.75" style="107" customWidth="1"/>
    <col min="14851" max="14851" width="18.625" style="107" customWidth="1"/>
    <col min="14852" max="14852" width="3.75" style="107" customWidth="1"/>
    <col min="14853" max="14853" width="10.875" style="107" customWidth="1"/>
    <col min="14854" max="14854" width="4.875" style="107" customWidth="1"/>
    <col min="14855" max="14855" width="37" style="107" bestFit="1" customWidth="1"/>
    <col min="14856" max="14856" width="17.875" style="107" customWidth="1"/>
    <col min="14857" max="15104" width="17.625" style="107"/>
    <col min="15105" max="15105" width="2.375" style="107" customWidth="1"/>
    <col min="15106" max="15106" width="39.75" style="107" customWidth="1"/>
    <col min="15107" max="15107" width="18.625" style="107" customWidth="1"/>
    <col min="15108" max="15108" width="3.75" style="107" customWidth="1"/>
    <col min="15109" max="15109" width="10.875" style="107" customWidth="1"/>
    <col min="15110" max="15110" width="4.875" style="107" customWidth="1"/>
    <col min="15111" max="15111" width="37" style="107" bestFit="1" customWidth="1"/>
    <col min="15112" max="15112" width="17.875" style="107" customWidth="1"/>
    <col min="15113" max="15360" width="17.625" style="107"/>
    <col min="15361" max="15361" width="2.375" style="107" customWidth="1"/>
    <col min="15362" max="15362" width="39.75" style="107" customWidth="1"/>
    <col min="15363" max="15363" width="18.625" style="107" customWidth="1"/>
    <col min="15364" max="15364" width="3.75" style="107" customWidth="1"/>
    <col min="15365" max="15365" width="10.875" style="107" customWidth="1"/>
    <col min="15366" max="15366" width="4.875" style="107" customWidth="1"/>
    <col min="15367" max="15367" width="37" style="107" bestFit="1" customWidth="1"/>
    <col min="15368" max="15368" width="17.875" style="107" customWidth="1"/>
    <col min="15369" max="15616" width="17.625" style="107"/>
    <col min="15617" max="15617" width="2.375" style="107" customWidth="1"/>
    <col min="15618" max="15618" width="39.75" style="107" customWidth="1"/>
    <col min="15619" max="15619" width="18.625" style="107" customWidth="1"/>
    <col min="15620" max="15620" width="3.75" style="107" customWidth="1"/>
    <col min="15621" max="15621" width="10.875" style="107" customWidth="1"/>
    <col min="15622" max="15622" width="4.875" style="107" customWidth="1"/>
    <col min="15623" max="15623" width="37" style="107" bestFit="1" customWidth="1"/>
    <col min="15624" max="15624" width="17.875" style="107" customWidth="1"/>
    <col min="15625" max="15872" width="17.625" style="107"/>
    <col min="15873" max="15873" width="2.375" style="107" customWidth="1"/>
    <col min="15874" max="15874" width="39.75" style="107" customWidth="1"/>
    <col min="15875" max="15875" width="18.625" style="107" customWidth="1"/>
    <col min="15876" max="15876" width="3.75" style="107" customWidth="1"/>
    <col min="15877" max="15877" width="10.875" style="107" customWidth="1"/>
    <col min="15878" max="15878" width="4.875" style="107" customWidth="1"/>
    <col min="15879" max="15879" width="37" style="107" bestFit="1" customWidth="1"/>
    <col min="15880" max="15880" width="17.875" style="107" customWidth="1"/>
    <col min="15881" max="16128" width="17.625" style="107"/>
    <col min="16129" max="16129" width="2.375" style="107" customWidth="1"/>
    <col min="16130" max="16130" width="39.75" style="107" customWidth="1"/>
    <col min="16131" max="16131" width="18.625" style="107" customWidth="1"/>
    <col min="16132" max="16132" width="3.75" style="107" customWidth="1"/>
    <col min="16133" max="16133" width="10.875" style="107" customWidth="1"/>
    <col min="16134" max="16134" width="4.875" style="107" customWidth="1"/>
    <col min="16135" max="16135" width="37" style="107" bestFit="1" customWidth="1"/>
    <col min="16136" max="16136" width="17.875" style="107" customWidth="1"/>
    <col min="16137" max="16384" width="17.625" style="107"/>
  </cols>
  <sheetData>
    <row r="1" spans="1:22" s="3" customFormat="1" ht="26.1" customHeight="1" x14ac:dyDescent="0.2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21" customHeight="1" x14ac:dyDescent="0.2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6" customFormat="1" ht="10.5" customHeight="1" x14ac:dyDescent="0.3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14" customFormat="1" ht="25.5" customHeight="1" x14ac:dyDescent="0.3">
      <c r="A4" s="7"/>
      <c r="B4" s="8" t="s">
        <v>2</v>
      </c>
      <c r="C4" s="9" t="s">
        <v>3</v>
      </c>
      <c r="D4" s="10"/>
      <c r="E4" s="11" t="s">
        <v>4</v>
      </c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s="22" customFormat="1" ht="24" customHeight="1" x14ac:dyDescent="0.2">
      <c r="A5" s="15" t="s">
        <v>5</v>
      </c>
      <c r="B5" s="16" t="s">
        <v>6</v>
      </c>
      <c r="C5" s="17">
        <v>24377012645</v>
      </c>
      <c r="D5" s="18"/>
      <c r="E5" s="19">
        <v>31.31</v>
      </c>
      <c r="F5" s="20"/>
      <c r="G5" s="21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s="6" customFormat="1" ht="21.95" customHeight="1" x14ac:dyDescent="0.3">
      <c r="A6" s="25"/>
      <c r="B6" s="26" t="s">
        <v>7</v>
      </c>
      <c r="C6" s="27">
        <v>5988422400</v>
      </c>
      <c r="D6" s="28"/>
      <c r="E6" s="29">
        <f>(C6/$C$49)*100</f>
        <v>7.9316852980132451</v>
      </c>
      <c r="F6" s="30"/>
      <c r="G6" s="29"/>
      <c r="H6" s="31"/>
      <c r="I6" s="3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1.95" customHeight="1" x14ac:dyDescent="0.3">
      <c r="A7" s="25"/>
      <c r="B7" s="26" t="s">
        <v>8</v>
      </c>
      <c r="C7" s="27">
        <v>1962452210</v>
      </c>
      <c r="D7" s="28"/>
      <c r="E7" s="29">
        <f>(C7/$C$49)*100</f>
        <v>2.599274450331126</v>
      </c>
      <c r="F7" s="33"/>
      <c r="G7" s="29"/>
      <c r="H7" s="31"/>
      <c r="I7" s="3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6" customFormat="1" ht="21.95" customHeight="1" x14ac:dyDescent="0.3">
      <c r="A8" s="25"/>
      <c r="B8" s="26" t="s">
        <v>9</v>
      </c>
      <c r="C8" s="27">
        <v>3458796850</v>
      </c>
      <c r="D8" s="28"/>
      <c r="E8" s="29">
        <f>(C8/$C$49)*100</f>
        <v>4.581187880794702</v>
      </c>
      <c r="F8" s="33"/>
      <c r="G8" s="29"/>
      <c r="H8" s="31"/>
      <c r="I8" s="3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6" customFormat="1" ht="21.95" customHeight="1" x14ac:dyDescent="0.3">
      <c r="A9" s="25"/>
      <c r="B9" s="26" t="s">
        <v>10</v>
      </c>
      <c r="C9" s="34">
        <v>231048900</v>
      </c>
      <c r="D9" s="28"/>
      <c r="E9" s="29">
        <f>(C9/$C$49)*100</f>
        <v>0.30602503311258278</v>
      </c>
      <c r="F9" s="33"/>
      <c r="G9" s="29"/>
      <c r="H9" s="31"/>
      <c r="I9" s="3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6" customFormat="1" ht="21.95" customHeight="1" x14ac:dyDescent="0.3">
      <c r="A10" s="25"/>
      <c r="B10" s="26" t="s">
        <v>11</v>
      </c>
      <c r="C10" s="27">
        <v>12736292285</v>
      </c>
      <c r="D10" s="28"/>
      <c r="E10" s="29">
        <f>(C10/$C$49)*100</f>
        <v>16.86926130463576</v>
      </c>
      <c r="F10" s="33"/>
      <c r="G10" s="29"/>
      <c r="H10" s="31"/>
      <c r="I10" s="3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40" customFormat="1" ht="24" customHeight="1" x14ac:dyDescent="0.2">
      <c r="A11" s="15" t="s">
        <v>12</v>
      </c>
      <c r="B11" s="16" t="s">
        <v>13</v>
      </c>
      <c r="C11" s="35">
        <v>13647950770</v>
      </c>
      <c r="D11" s="36"/>
      <c r="E11" s="19">
        <v>16.39</v>
      </c>
      <c r="F11" s="37"/>
      <c r="G11" s="38"/>
      <c r="H11" s="39"/>
      <c r="I11" s="32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s="6" customFormat="1" ht="21.95" customHeight="1" x14ac:dyDescent="0.3">
      <c r="A12" s="25"/>
      <c r="B12" s="26" t="s">
        <v>7</v>
      </c>
      <c r="C12" s="27">
        <v>97515130</v>
      </c>
      <c r="D12" s="28"/>
      <c r="E12" s="29">
        <f>(C12/$C$49)*100</f>
        <v>0.12915911258278145</v>
      </c>
      <c r="F12" s="33"/>
      <c r="G12" s="38"/>
      <c r="H12" s="39"/>
      <c r="I12" s="3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6" customFormat="1" ht="21.95" customHeight="1" x14ac:dyDescent="0.3">
      <c r="A13" s="25"/>
      <c r="B13" s="26" t="s">
        <v>14</v>
      </c>
      <c r="C13" s="27">
        <v>43271450</v>
      </c>
      <c r="D13" s="28"/>
      <c r="E13" s="29">
        <f>(C13/$C$49)*100</f>
        <v>5.7313178807947021E-2</v>
      </c>
      <c r="F13" s="33"/>
      <c r="G13" s="41"/>
      <c r="H13" s="39"/>
      <c r="I13" s="3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6" customFormat="1" ht="21.95" customHeight="1" x14ac:dyDescent="0.3">
      <c r="A14" s="25"/>
      <c r="B14" s="26" t="s">
        <v>15</v>
      </c>
      <c r="C14" s="27">
        <v>12399817910</v>
      </c>
      <c r="D14" s="28"/>
      <c r="E14" s="29">
        <f>(C14/$C$49)*100</f>
        <v>16.423599880794701</v>
      </c>
      <c r="F14" s="33"/>
      <c r="G14" s="41"/>
      <c r="H14" s="39"/>
      <c r="I14" s="39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6" customFormat="1" ht="21.95" customHeight="1" x14ac:dyDescent="0.3">
      <c r="A15" s="25"/>
      <c r="B15" s="26" t="s">
        <v>16</v>
      </c>
      <c r="C15" s="27">
        <v>1107346280</v>
      </c>
      <c r="D15" s="28"/>
      <c r="E15" s="29">
        <f>(C15/$C$49)*100</f>
        <v>1.4666838145695364</v>
      </c>
      <c r="F15" s="33"/>
      <c r="G15" s="41"/>
      <c r="H15" s="31"/>
      <c r="I15" s="3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40" customFormat="1" ht="24" customHeight="1" x14ac:dyDescent="0.2">
      <c r="A16" s="15" t="s">
        <v>17</v>
      </c>
      <c r="B16" s="16" t="s">
        <v>18</v>
      </c>
      <c r="C16" s="42">
        <v>12543057815</v>
      </c>
      <c r="D16" s="36"/>
      <c r="E16" s="43">
        <v>19.64</v>
      </c>
      <c r="F16" s="37"/>
      <c r="G16" s="44"/>
      <c r="H16" s="45"/>
      <c r="I16" s="46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s="6" customFormat="1" ht="21.95" customHeight="1" x14ac:dyDescent="0.3">
      <c r="B17" s="26" t="s">
        <v>7</v>
      </c>
      <c r="C17" s="27">
        <v>241449530</v>
      </c>
      <c r="D17" s="28"/>
      <c r="E17" s="29">
        <f>(C17/$C$49)*100</f>
        <v>0.31980070198675498</v>
      </c>
      <c r="F17" s="33"/>
      <c r="G17" s="27"/>
      <c r="H17" s="47"/>
      <c r="I17" s="3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6" customFormat="1" ht="21.95" customHeight="1" x14ac:dyDescent="0.3">
      <c r="B18" s="26" t="s">
        <v>19</v>
      </c>
      <c r="C18" s="34">
        <v>3090343165</v>
      </c>
      <c r="D18" s="28"/>
      <c r="E18" s="29">
        <f>(C18/$C$49)*100</f>
        <v>4.0931697549668877</v>
      </c>
      <c r="F18" s="33"/>
      <c r="G18" s="48"/>
      <c r="H18" s="31"/>
      <c r="I18" s="3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6" customFormat="1" ht="21.95" customHeight="1" x14ac:dyDescent="0.3">
      <c r="B19" s="26" t="s">
        <v>20</v>
      </c>
      <c r="C19" s="27">
        <v>7889508420</v>
      </c>
      <c r="D19" s="28"/>
      <c r="E19" s="29">
        <f>(C19/$C$49)*100</f>
        <v>10.449680026490066</v>
      </c>
      <c r="F19" s="33"/>
      <c r="G19" s="49"/>
      <c r="H19" s="31"/>
      <c r="I19" s="3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6" customFormat="1" ht="21.95" customHeight="1" x14ac:dyDescent="0.3">
      <c r="B20" s="26" t="s">
        <v>21</v>
      </c>
      <c r="C20" s="27">
        <v>1321756700</v>
      </c>
      <c r="D20" s="28"/>
      <c r="E20" s="29">
        <f>(C20/$C$49)*100</f>
        <v>1.7506711258278147</v>
      </c>
      <c r="F20" s="33"/>
      <c r="G20" s="49"/>
      <c r="H20" s="39"/>
      <c r="I20" s="3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22" customFormat="1" ht="24" customHeight="1" x14ac:dyDescent="0.2">
      <c r="A21" s="15" t="s">
        <v>22</v>
      </c>
      <c r="B21" s="16" t="s">
        <v>23</v>
      </c>
      <c r="C21" s="17">
        <v>7164096530</v>
      </c>
      <c r="D21" s="50"/>
      <c r="E21" s="19">
        <v>11.16</v>
      </c>
      <c r="F21" s="51"/>
      <c r="G21" s="24"/>
      <c r="H21" s="52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s="40" customFormat="1" ht="21.95" customHeight="1" x14ac:dyDescent="0.2">
      <c r="A22" s="53"/>
      <c r="B22" s="26" t="s">
        <v>7</v>
      </c>
      <c r="C22" s="27">
        <v>38378227</v>
      </c>
      <c r="D22" s="54"/>
      <c r="E22" s="29">
        <f>(C22/$C$49)*100</f>
        <v>5.0832088741721855E-2</v>
      </c>
      <c r="F22" s="31"/>
      <c r="G22" s="38"/>
      <c r="H22" s="47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s="40" customFormat="1" ht="21.95" customHeight="1" x14ac:dyDescent="0.2">
      <c r="A23" s="53"/>
      <c r="B23" s="26" t="s">
        <v>24</v>
      </c>
      <c r="C23" s="27">
        <v>2083530827</v>
      </c>
      <c r="D23" s="54"/>
      <c r="E23" s="29">
        <f>(C23/$C$49)*100</f>
        <v>2.7596434794701987</v>
      </c>
      <c r="F23" s="31"/>
      <c r="G23" s="38"/>
      <c r="H23" s="31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s="40" customFormat="1" ht="21.95" customHeight="1" x14ac:dyDescent="0.2">
      <c r="A24" s="53"/>
      <c r="B24" s="26" t="s">
        <v>25</v>
      </c>
      <c r="C24" s="27">
        <v>3917232878</v>
      </c>
      <c r="D24" s="54"/>
      <c r="E24" s="29">
        <f>(C24/$C$49)*100</f>
        <v>5.188387917880795</v>
      </c>
      <c r="F24" s="31"/>
      <c r="G24" s="38"/>
      <c r="H24" s="31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s="40" customFormat="1" ht="21.95" customHeight="1" x14ac:dyDescent="0.2">
      <c r="A25" s="55"/>
      <c r="B25" s="56" t="s">
        <v>26</v>
      </c>
      <c r="C25" s="57">
        <v>1124954598</v>
      </c>
      <c r="D25" s="58"/>
      <c r="E25" s="59">
        <f>(C25/$C$49)*100</f>
        <v>1.4900060900662251</v>
      </c>
      <c r="F25" s="60"/>
      <c r="G25" s="38"/>
      <c r="H25" s="31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s="64" customFormat="1" ht="24" customHeight="1" x14ac:dyDescent="0.2">
      <c r="A26" s="15" t="s">
        <v>27</v>
      </c>
      <c r="B26" s="16" t="s">
        <v>28</v>
      </c>
      <c r="C26" s="17">
        <v>6146123490</v>
      </c>
      <c r="D26" s="61"/>
      <c r="E26" s="19">
        <v>7.54</v>
      </c>
      <c r="F26" s="20"/>
      <c r="G26" s="62"/>
      <c r="H26" s="63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s="6" customFormat="1" ht="21.95" customHeight="1" x14ac:dyDescent="0.3">
      <c r="B27" s="26" t="s">
        <v>7</v>
      </c>
      <c r="C27" s="27">
        <v>100553100</v>
      </c>
      <c r="D27" s="28"/>
      <c r="E27" s="65">
        <f t="shared" ref="E27:E34" si="0">(C27/$C$49)*100</f>
        <v>0.13318291390728476</v>
      </c>
      <c r="F27" s="33"/>
      <c r="G27" s="66"/>
      <c r="H27" s="47"/>
      <c r="I27" s="3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40" customFormat="1" ht="21.95" customHeight="1" x14ac:dyDescent="0.2">
      <c r="A28" s="53"/>
      <c r="B28" s="26" t="s">
        <v>29</v>
      </c>
      <c r="C28" s="27">
        <v>2662843830</v>
      </c>
      <c r="D28" s="54"/>
      <c r="E28" s="67">
        <f t="shared" si="0"/>
        <v>3.5269454701986751</v>
      </c>
      <c r="F28" s="31"/>
      <c r="G28" s="38"/>
      <c r="H28" s="31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s="6" customFormat="1" ht="21.95" customHeight="1" x14ac:dyDescent="0.3">
      <c r="B29" s="26" t="s">
        <v>30</v>
      </c>
      <c r="C29" s="27" t="s">
        <v>31</v>
      </c>
      <c r="D29" s="28"/>
      <c r="E29" s="67">
        <f t="shared" si="0"/>
        <v>0.96998437086092715</v>
      </c>
      <c r="F29" s="33"/>
      <c r="G29" s="66"/>
      <c r="H29" s="31"/>
      <c r="I29" s="3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6" customFormat="1" ht="21.95" customHeight="1" x14ac:dyDescent="0.3">
      <c r="B30" s="26" t="s">
        <v>32</v>
      </c>
      <c r="C30" s="27">
        <v>1437151860</v>
      </c>
      <c r="D30" s="28"/>
      <c r="E30" s="67">
        <f t="shared" si="0"/>
        <v>1.9035123973509933</v>
      </c>
      <c r="F30" s="33"/>
      <c r="G30" s="66"/>
      <c r="H30" s="39"/>
      <c r="I30" s="3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6" customFormat="1" ht="21.95" customHeight="1" x14ac:dyDescent="0.3">
      <c r="B31" s="26" t="s">
        <v>33</v>
      </c>
      <c r="C31" s="27">
        <v>264098000</v>
      </c>
      <c r="D31" s="28"/>
      <c r="E31" s="67">
        <f t="shared" si="0"/>
        <v>0.34979867549668875</v>
      </c>
      <c r="F31" s="33"/>
      <c r="G31" s="66"/>
      <c r="H31" s="39"/>
      <c r="I31" s="3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6" customFormat="1" ht="21.95" customHeight="1" x14ac:dyDescent="0.3">
      <c r="B32" s="26" t="s">
        <v>34</v>
      </c>
      <c r="C32" s="27">
        <v>328780700</v>
      </c>
      <c r="D32" s="28"/>
      <c r="E32" s="67">
        <f t="shared" si="0"/>
        <v>0.43547112582781461</v>
      </c>
      <c r="F32" s="33"/>
      <c r="G32" s="66"/>
      <c r="H32" s="39"/>
      <c r="I32" s="3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6" customFormat="1" ht="21.95" customHeight="1" x14ac:dyDescent="0.3">
      <c r="B33" s="26" t="s">
        <v>35</v>
      </c>
      <c r="C33" s="27">
        <v>55723200</v>
      </c>
      <c r="D33" s="28"/>
      <c r="E33" s="67">
        <f t="shared" si="0"/>
        <v>7.3805562913907274E-2</v>
      </c>
      <c r="F33" s="33"/>
      <c r="G33" s="66"/>
      <c r="H33" s="39"/>
      <c r="I33" s="3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6" customFormat="1" ht="18.75" x14ac:dyDescent="0.3">
      <c r="A34" s="68"/>
      <c r="B34" s="56" t="s">
        <v>36</v>
      </c>
      <c r="C34" s="57">
        <v>564634600</v>
      </c>
      <c r="D34" s="58"/>
      <c r="E34" s="59">
        <f t="shared" si="0"/>
        <v>0.74786039735099341</v>
      </c>
      <c r="F34" s="69"/>
      <c r="G34" s="66"/>
      <c r="H34" s="39"/>
      <c r="I34" s="3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3" customFormat="1" ht="26.1" customHeight="1" x14ac:dyDescent="0.2">
      <c r="A35" s="1" t="s">
        <v>37</v>
      </c>
      <c r="B35" s="1"/>
      <c r="C35" s="1"/>
      <c r="D35" s="1"/>
      <c r="E35" s="1"/>
      <c r="F35" s="1"/>
      <c r="G35" s="7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3" customFormat="1" ht="26.1" customHeight="1" x14ac:dyDescent="0.2">
      <c r="A36" s="1" t="s">
        <v>1</v>
      </c>
      <c r="B36" s="1"/>
      <c r="C36" s="1"/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s="6" customFormat="1" ht="15.95" customHeight="1" x14ac:dyDescent="0.3">
      <c r="A37" s="4"/>
      <c r="B37" s="4"/>
      <c r="C37" s="4"/>
      <c r="D37" s="4"/>
      <c r="E37" s="4"/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14" customFormat="1" ht="26.1" customHeight="1" x14ac:dyDescent="0.3">
      <c r="A38" s="7"/>
      <c r="B38" s="8" t="s">
        <v>2</v>
      </c>
      <c r="C38" s="9" t="s">
        <v>3</v>
      </c>
      <c r="D38" s="10"/>
      <c r="E38" s="11" t="s">
        <v>4</v>
      </c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22" customFormat="1" ht="24" customHeight="1" x14ac:dyDescent="0.2">
      <c r="A39" s="15" t="s">
        <v>38</v>
      </c>
      <c r="B39" s="16" t="s">
        <v>39</v>
      </c>
      <c r="C39" s="17">
        <v>6784159830</v>
      </c>
      <c r="D39" s="71"/>
      <c r="E39" s="19">
        <v>8.33</v>
      </c>
      <c r="F39" s="51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s="6" customFormat="1" ht="18.75" x14ac:dyDescent="0.3">
      <c r="B40" s="26" t="s">
        <v>7</v>
      </c>
      <c r="C40" s="27">
        <v>167474900</v>
      </c>
      <c r="D40" s="28"/>
      <c r="E40" s="67">
        <f>(C40/$C$49)*100</f>
        <v>0.22182105960264897</v>
      </c>
      <c r="F40" s="33"/>
      <c r="G40" s="72"/>
      <c r="H40" s="38"/>
      <c r="I40" s="3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6" customFormat="1" ht="18.75" x14ac:dyDescent="0.3">
      <c r="B41" s="26" t="s">
        <v>40</v>
      </c>
      <c r="C41" s="27">
        <v>3921897400</v>
      </c>
      <c r="D41" s="28"/>
      <c r="E41" s="67">
        <f>(C41/$C$49)*100</f>
        <v>5.194566092715232</v>
      </c>
      <c r="F41" s="33"/>
      <c r="G41" s="72"/>
      <c r="H41" s="73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6" customFormat="1" ht="18.75" x14ac:dyDescent="0.3">
      <c r="B42" s="26" t="s">
        <v>41</v>
      </c>
      <c r="C42" s="27">
        <v>17882500</v>
      </c>
      <c r="D42" s="28"/>
      <c r="E42" s="67">
        <f>(C42/$C$49)*100</f>
        <v>2.368543046357616E-2</v>
      </c>
      <c r="F42" s="33"/>
      <c r="G42" s="72"/>
      <c r="H42" s="73"/>
      <c r="I42" s="3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6" customFormat="1" ht="18.75" x14ac:dyDescent="0.3">
      <c r="B43" s="26" t="s">
        <v>42</v>
      </c>
      <c r="C43" s="72">
        <v>382188830</v>
      </c>
      <c r="D43" s="74"/>
      <c r="E43" s="67">
        <f>(C43/$C$49)*100</f>
        <v>0.50621037086092713</v>
      </c>
      <c r="F43" s="33"/>
      <c r="G43" s="72"/>
      <c r="H43" s="73"/>
      <c r="I43" s="3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6" customFormat="1" ht="18.75" x14ac:dyDescent="0.3">
      <c r="A44" s="68"/>
      <c r="B44" s="56" t="s">
        <v>43</v>
      </c>
      <c r="C44" s="57">
        <v>2294716200</v>
      </c>
      <c r="D44" s="75"/>
      <c r="E44" s="67">
        <f>(C44/$C$49)*100</f>
        <v>3.039359205298013</v>
      </c>
      <c r="F44" s="69"/>
      <c r="G44" s="72"/>
      <c r="H44" s="73"/>
      <c r="I44" s="3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22" customFormat="1" ht="24" customHeight="1" x14ac:dyDescent="0.2">
      <c r="A45" s="15" t="s">
        <v>44</v>
      </c>
      <c r="B45" s="16" t="s">
        <v>45</v>
      </c>
      <c r="C45" s="17">
        <v>4837598920</v>
      </c>
      <c r="D45" s="50"/>
      <c r="E45" s="19">
        <v>5.64</v>
      </c>
      <c r="F45" s="76"/>
      <c r="G45" s="52"/>
      <c r="H45" s="52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s="6" customFormat="1" ht="18.75" x14ac:dyDescent="0.3">
      <c r="B46" s="26" t="s">
        <v>7</v>
      </c>
      <c r="C46" s="27">
        <v>294466800</v>
      </c>
      <c r="D46" s="54"/>
      <c r="E46" s="67">
        <f>(C46/$C$49)*100</f>
        <v>0.39002225165562915</v>
      </c>
      <c r="F46" s="33"/>
      <c r="G46" s="5"/>
      <c r="H46" s="77"/>
      <c r="I46" s="7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6" customFormat="1" ht="18.75" x14ac:dyDescent="0.3">
      <c r="B47" s="26" t="s">
        <v>46</v>
      </c>
      <c r="C47" s="27">
        <v>3937154920</v>
      </c>
      <c r="D47" s="54"/>
      <c r="E47" s="67">
        <f>(C47/$C$49)*100</f>
        <v>5.2147747284768213</v>
      </c>
      <c r="F47" s="33"/>
      <c r="G47" s="5"/>
      <c r="H47" s="77"/>
      <c r="I47" s="7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6" customFormat="1" ht="18.75" x14ac:dyDescent="0.3">
      <c r="B48" s="26" t="s">
        <v>47</v>
      </c>
      <c r="C48" s="27">
        <v>605977200</v>
      </c>
      <c r="D48" s="54"/>
      <c r="E48" s="67">
        <f>(C48/$C$49)*100</f>
        <v>0.80261880794701979</v>
      </c>
      <c r="F48" s="33"/>
      <c r="G48" s="5"/>
      <c r="H48" s="77"/>
      <c r="I48" s="7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22" customFormat="1" ht="24" customHeight="1" x14ac:dyDescent="0.2">
      <c r="A49" s="78"/>
      <c r="B49" s="16" t="s">
        <v>48</v>
      </c>
      <c r="C49" s="17">
        <f>C5+C11+C16+C21+C26+C39+C45</f>
        <v>75500000000</v>
      </c>
      <c r="D49" s="79"/>
      <c r="E49" s="80">
        <v>100</v>
      </c>
      <c r="F49" s="51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6" customFormat="1" ht="4.5" customHeight="1" x14ac:dyDescent="0.3">
      <c r="B50" s="81"/>
      <c r="C50" s="82"/>
      <c r="D50" s="81"/>
      <c r="E50" s="83"/>
      <c r="F50" s="8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91" customFormat="1" x14ac:dyDescent="0.25">
      <c r="A51" s="81" t="s">
        <v>49</v>
      </c>
      <c r="B51" s="85"/>
      <c r="C51" s="86"/>
      <c r="D51" s="85"/>
      <c r="E51" s="87"/>
      <c r="F51" s="88"/>
      <c r="G51" s="89"/>
      <c r="H51" s="90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</row>
    <row r="52" spans="1:22" s="92" customFormat="1" x14ac:dyDescent="0.25">
      <c r="B52" s="81"/>
      <c r="C52" s="93"/>
      <c r="D52" s="81"/>
      <c r="E52" s="83"/>
      <c r="F52" s="8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</row>
    <row r="53" spans="1:22" s="92" customFormat="1" ht="21.75" x14ac:dyDescent="0.5">
      <c r="B53" s="81"/>
      <c r="C53" s="93"/>
      <c r="D53" s="81"/>
      <c r="E53" s="83"/>
      <c r="F53" s="84"/>
      <c r="G53" s="95" t="s">
        <v>1</v>
      </c>
      <c r="H53" s="96"/>
      <c r="I53" s="97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</row>
    <row r="54" spans="1:22" s="92" customFormat="1" ht="21" x14ac:dyDescent="0.45">
      <c r="B54" s="81"/>
      <c r="C54" s="93"/>
      <c r="D54" s="81"/>
      <c r="E54" s="83"/>
      <c r="F54" s="84"/>
      <c r="G54" s="98" t="s">
        <v>2</v>
      </c>
      <c r="H54" s="97" t="s">
        <v>3</v>
      </c>
      <c r="I54" s="97" t="s">
        <v>4</v>
      </c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</row>
    <row r="55" spans="1:22" s="92" customFormat="1" ht="21.75" x14ac:dyDescent="0.5">
      <c r="B55" s="81"/>
      <c r="C55" s="93"/>
      <c r="D55" s="81"/>
      <c r="E55" s="83"/>
      <c r="F55" s="84"/>
      <c r="G55" s="99" t="s">
        <v>6</v>
      </c>
      <c r="H55" s="100">
        <v>24377012645</v>
      </c>
      <c r="I55" s="101">
        <f>H55/H62*100</f>
        <v>32.28743396688742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</row>
    <row r="56" spans="1:22" s="92" customFormat="1" ht="21.75" x14ac:dyDescent="0.5">
      <c r="B56" s="81"/>
      <c r="C56" s="93"/>
      <c r="D56" s="81"/>
      <c r="E56" s="83"/>
      <c r="F56" s="84"/>
      <c r="G56" s="99" t="s">
        <v>13</v>
      </c>
      <c r="H56" s="102">
        <v>13647950770</v>
      </c>
      <c r="I56" s="101">
        <f>H56/H62*100</f>
        <v>18.076755986754968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</row>
    <row r="57" spans="1:22" s="92" customFormat="1" ht="21.75" x14ac:dyDescent="0.5">
      <c r="B57" s="81"/>
      <c r="C57" s="93"/>
      <c r="D57" s="81"/>
      <c r="E57" s="83"/>
      <c r="F57" s="84"/>
      <c r="G57" s="99" t="s">
        <v>18</v>
      </c>
      <c r="H57" s="102">
        <v>12543057815</v>
      </c>
      <c r="I57" s="101">
        <f>H57/H62*100</f>
        <v>16.613321609271523</v>
      </c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</row>
    <row r="58" spans="1:22" s="92" customFormat="1" ht="21.75" x14ac:dyDescent="0.5">
      <c r="B58" s="81"/>
      <c r="C58" s="93"/>
      <c r="D58" s="81"/>
      <c r="E58" s="83"/>
      <c r="F58" s="84"/>
      <c r="G58" s="99" t="s">
        <v>23</v>
      </c>
      <c r="H58" s="102">
        <v>7164096530</v>
      </c>
      <c r="I58" s="101">
        <f>H58/H62*100</f>
        <v>9.4888695761589403</v>
      </c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</row>
    <row r="59" spans="1:22" s="92" customFormat="1" ht="21.75" x14ac:dyDescent="0.5">
      <c r="B59" s="81"/>
      <c r="C59" s="93"/>
      <c r="D59" s="81"/>
      <c r="E59" s="83"/>
      <c r="F59" s="84"/>
      <c r="G59" s="99" t="s">
        <v>28</v>
      </c>
      <c r="H59" s="103">
        <v>6146123490</v>
      </c>
      <c r="I59" s="101">
        <f>H59/H62*100</f>
        <v>8.1405609139072848</v>
      </c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</row>
    <row r="60" spans="1:22" s="92" customFormat="1" ht="21.75" x14ac:dyDescent="0.5">
      <c r="B60" s="81"/>
      <c r="C60" s="93"/>
      <c r="D60" s="81"/>
      <c r="E60" s="83"/>
      <c r="F60" s="84"/>
      <c r="G60" s="99" t="s">
        <v>39</v>
      </c>
      <c r="H60" s="102">
        <v>6784159830</v>
      </c>
      <c r="I60" s="101">
        <f>H60/H62*100</f>
        <v>8.9856421589403972</v>
      </c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</row>
    <row r="61" spans="1:22" s="92" customFormat="1" ht="21.75" x14ac:dyDescent="0.5">
      <c r="B61" s="81"/>
      <c r="C61" s="93"/>
      <c r="D61" s="81"/>
      <c r="E61" s="83"/>
      <c r="F61" s="84"/>
      <c r="G61" s="99" t="s">
        <v>45</v>
      </c>
      <c r="H61" s="104">
        <v>4837598920</v>
      </c>
      <c r="I61" s="101">
        <f>H61/H62*100</f>
        <v>6.4074157880794704</v>
      </c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</row>
    <row r="62" spans="1:22" s="92" customFormat="1" ht="21.75" x14ac:dyDescent="0.5">
      <c r="B62" s="81"/>
      <c r="C62" s="93"/>
      <c r="D62" s="81"/>
      <c r="E62" s="83"/>
      <c r="F62" s="84"/>
      <c r="G62" s="96"/>
      <c r="H62" s="105">
        <f>SUM(H55:H61)</f>
        <v>75500000000</v>
      </c>
      <c r="I62" s="106">
        <f>SUM(I55:I61)</f>
        <v>100.00000000000001</v>
      </c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</row>
    <row r="63" spans="1:22" s="6" customFormat="1" ht="21.75" x14ac:dyDescent="0.5">
      <c r="B63" s="107"/>
      <c r="C63" s="107"/>
      <c r="D63" s="107"/>
      <c r="E63" s="108"/>
      <c r="F63" s="46"/>
      <c r="G63" s="96" t="s">
        <v>50</v>
      </c>
      <c r="H63" s="109"/>
      <c r="I63" s="109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6" customFormat="1" ht="21.75" x14ac:dyDescent="0.5">
      <c r="B64" s="107"/>
      <c r="C64" s="107"/>
      <c r="D64" s="107"/>
      <c r="E64" s="108"/>
      <c r="F64" s="46"/>
      <c r="G64" s="95"/>
      <c r="H64" s="96"/>
      <c r="I64" s="97"/>
      <c r="J64" s="9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2:22" s="6" customFormat="1" ht="21.75" x14ac:dyDescent="0.5">
      <c r="B65" s="107"/>
      <c r="C65" s="107"/>
      <c r="D65" s="107"/>
      <c r="E65" s="108"/>
      <c r="F65" s="46"/>
      <c r="J65" s="9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2:22" s="6" customFormat="1" ht="21.75" x14ac:dyDescent="0.5">
      <c r="B66" s="107"/>
      <c r="C66" s="107"/>
      <c r="D66" s="107"/>
      <c r="E66" s="108"/>
      <c r="F66" s="46"/>
      <c r="J66" s="9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2:22" s="6" customFormat="1" ht="18.75" x14ac:dyDescent="0.3">
      <c r="B67" s="107"/>
      <c r="C67" s="107"/>
      <c r="D67" s="107"/>
      <c r="E67" s="108"/>
      <c r="F67" s="46"/>
      <c r="J67" s="110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2:22" s="6" customFormat="1" ht="18.75" x14ac:dyDescent="0.3">
      <c r="B68" s="107"/>
      <c r="C68" s="107"/>
      <c r="D68" s="107"/>
      <c r="E68" s="108"/>
      <c r="F68" s="46"/>
      <c r="J68" s="110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2:22" s="6" customFormat="1" ht="18.75" x14ac:dyDescent="0.3">
      <c r="B69" s="107"/>
      <c r="C69" s="107"/>
      <c r="D69" s="107"/>
      <c r="E69" s="108"/>
      <c r="F69" s="46"/>
      <c r="J69" s="111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2:22" s="6" customFormat="1" ht="18.75" x14ac:dyDescent="0.3">
      <c r="B70" s="107"/>
      <c r="C70" s="107"/>
      <c r="D70" s="107"/>
      <c r="E70" s="108"/>
      <c r="F70" s="46"/>
      <c r="J70" s="111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2:22" s="6" customFormat="1" ht="18.75" x14ac:dyDescent="0.3">
      <c r="B71" s="107"/>
      <c r="C71" s="107"/>
      <c r="D71" s="107"/>
      <c r="E71" s="108"/>
      <c r="F71" s="46"/>
      <c r="J71" s="110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2:22" s="6" customFormat="1" ht="18.75" x14ac:dyDescent="0.3">
      <c r="B72" s="107"/>
      <c r="C72" s="107"/>
      <c r="D72" s="107"/>
      <c r="E72" s="108"/>
      <c r="F72" s="46"/>
      <c r="J72" s="110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2:22" s="6" customFormat="1" ht="18.75" x14ac:dyDescent="0.3">
      <c r="B73" s="107"/>
      <c r="C73" s="107"/>
      <c r="D73" s="107"/>
      <c r="E73" s="108"/>
      <c r="F73" s="46"/>
      <c r="J73" s="110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2:22" s="6" customFormat="1" ht="19.5" x14ac:dyDescent="0.35">
      <c r="B74" s="107"/>
      <c r="C74" s="107"/>
      <c r="D74" s="107"/>
      <c r="E74" s="108"/>
      <c r="F74" s="46"/>
      <c r="J74" s="112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2:22" s="6" customFormat="1" ht="21.75" x14ac:dyDescent="0.5">
      <c r="B75" s="107"/>
      <c r="C75" s="107"/>
      <c r="D75" s="107"/>
      <c r="E75" s="108"/>
      <c r="F75" s="46"/>
      <c r="J75" s="9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2:22" s="6" customFormat="1" ht="21.75" x14ac:dyDescent="0.5">
      <c r="B76" s="107"/>
      <c r="C76" s="107"/>
      <c r="D76" s="107"/>
      <c r="E76" s="108"/>
      <c r="F76" s="46"/>
      <c r="G76" s="96"/>
      <c r="H76" s="96"/>
      <c r="I76" s="96"/>
      <c r="J76" s="9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22" s="6" customFormat="1" ht="18.75" x14ac:dyDescent="0.3">
      <c r="B77" s="107"/>
      <c r="C77" s="107"/>
      <c r="D77" s="107"/>
      <c r="E77" s="108"/>
      <c r="F77" s="4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2:22" s="6" customFormat="1" ht="18.75" x14ac:dyDescent="0.3">
      <c r="B78" s="107"/>
      <c r="C78" s="107"/>
      <c r="D78" s="107"/>
      <c r="E78" s="108"/>
      <c r="F78" s="4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2:22" s="6" customFormat="1" ht="18.75" x14ac:dyDescent="0.3">
      <c r="B79" s="107"/>
      <c r="C79" s="107"/>
      <c r="D79" s="107"/>
      <c r="E79" s="108"/>
      <c r="F79" s="4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22" s="6" customFormat="1" ht="18.75" x14ac:dyDescent="0.3">
      <c r="B80" s="107"/>
      <c r="C80" s="107"/>
      <c r="D80" s="107"/>
      <c r="E80" s="108"/>
      <c r="F80" s="46"/>
      <c r="G80" s="5"/>
      <c r="H80" s="5"/>
      <c r="I80" s="5"/>
      <c r="J80" s="5"/>
      <c r="K80" s="5">
        <v>1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2:22" s="6" customFormat="1" ht="18.75" x14ac:dyDescent="0.3">
      <c r="B81" s="107"/>
      <c r="C81" s="107"/>
      <c r="D81" s="107"/>
      <c r="E81" s="108"/>
      <c r="F81" s="4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2:22" s="6" customFormat="1" ht="18.75" x14ac:dyDescent="0.3">
      <c r="B82" s="107"/>
      <c r="C82" s="107"/>
      <c r="D82" s="107"/>
      <c r="E82" s="108"/>
      <c r="F82" s="4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2:22" s="6" customFormat="1" ht="18.75" x14ac:dyDescent="0.3">
      <c r="B83" s="107"/>
      <c r="C83" s="107"/>
      <c r="D83" s="107"/>
      <c r="E83" s="108"/>
      <c r="F83" s="4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2:22" s="6" customFormat="1" ht="18.75" x14ac:dyDescent="0.3">
      <c r="B84" s="107"/>
      <c r="C84" s="107"/>
      <c r="D84" s="107"/>
      <c r="E84" s="108"/>
      <c r="F84" s="4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2:22" s="6" customFormat="1" ht="18.75" x14ac:dyDescent="0.3">
      <c r="B85" s="107"/>
      <c r="C85" s="107"/>
      <c r="D85" s="107"/>
      <c r="E85" s="108"/>
      <c r="F85" s="4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2:22" s="6" customFormat="1" ht="18.75" x14ac:dyDescent="0.3">
      <c r="B86" s="107"/>
      <c r="C86" s="107"/>
      <c r="D86" s="107"/>
      <c r="E86" s="108"/>
      <c r="F86" s="4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</sheetData>
  <mergeCells count="6">
    <mergeCell ref="A1:F1"/>
    <mergeCell ref="A2:F2"/>
    <mergeCell ref="A3:F3"/>
    <mergeCell ref="A35:F35"/>
    <mergeCell ref="A36:F36"/>
    <mergeCell ref="A37:F37"/>
  </mergeCells>
  <pageMargins left="0.78740157480314965" right="0.59055118110236227" top="0.98425196850393704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11งบประมาณรายจ่ายตามแผน</vt:lpstr>
      <vt:lpstr>'11งบประมาณรายจ่ายตามแผน'!Print_Area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ACER_47F8</dc:creator>
  <cp:lastModifiedBy>ACER_47F8</cp:lastModifiedBy>
  <dcterms:created xsi:type="dcterms:W3CDTF">2022-07-05T04:14:44Z</dcterms:created>
  <dcterms:modified xsi:type="dcterms:W3CDTF">2022-07-05T04:15:26Z</dcterms:modified>
</cp:coreProperties>
</file>