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นโยบายและแผน\ITA\ปี67\OIT\ข้อมูล\O13แผนการใช้จ่ายงบประมาณ\"/>
    </mc:Choice>
  </mc:AlternateContent>
  <xr:revisionPtr revIDLastSave="0" documentId="13_ncr:1_{BF2AE0E2-0210-4766-9D0F-A5FD521FAC67}" xr6:coauthVersionLast="47" xr6:coauthVersionMax="47" xr10:uidLastSave="{00000000-0000-0000-0000-000000000000}"/>
  <bookViews>
    <workbookView xWindow="-110" yWindow="-110" windowWidth="25820" windowHeight="14020" tabRatio="864" firstSheet="11" activeTab="13" xr2:uid="{00000000-000D-0000-FFFF-FFFF00000000}"/>
  </bookViews>
  <sheets>
    <sheet name="สงม. 1 เขตสาทร" sheetId="65" r:id="rId1"/>
    <sheet name="สงม. 2 งบบุคลากร" sheetId="50" r:id="rId2"/>
    <sheet name="สงม. 2 ปกครอง" sheetId="39" r:id="rId3"/>
    <sheet name="สงม. 2 ปกครอง (2)" sheetId="53" r:id="rId4"/>
    <sheet name="สงม. 2 ทะเบียน" sheetId="41" r:id="rId5"/>
    <sheet name="สงม. 2 ทะเบียน (2)" sheetId="54" r:id="rId6"/>
    <sheet name="สงม. 2 การคลัง" sheetId="42" r:id="rId7"/>
    <sheet name="สงม. 2 การคลัง (2)" sheetId="55" r:id="rId8"/>
    <sheet name="สงม. 2 รายได้" sheetId="43" r:id="rId9"/>
    <sheet name="สงม. 2 รายได้ (2)" sheetId="56" r:id="rId10"/>
    <sheet name="สงม. 2 รักษา" sheetId="49" r:id="rId11"/>
    <sheet name="สงม. 2 รักษา (2)" sheetId="57" r:id="rId12"/>
    <sheet name="สงม. 2 เทศกิจ" sheetId="44" r:id="rId13"/>
    <sheet name="สงม. 2 เทศกิจ (2)" sheetId="58" r:id="rId14"/>
    <sheet name="สงม. 2 โยธา" sheetId="45" r:id="rId15"/>
    <sheet name="สงม. 2 โยธา (2)" sheetId="59" r:id="rId16"/>
    <sheet name="สงม. 2 พัฒนา" sheetId="64" r:id="rId17"/>
    <sheet name="สงม. 2 พัฒนา (2)" sheetId="60" r:id="rId18"/>
    <sheet name="สงม. 2 โครงการตามแผนยุทธศาสตร์" sheetId="51" r:id="rId19"/>
    <sheet name="สงม. 2 โครงการตามแผนยุทธศาส (2)" sheetId="63" r:id="rId20"/>
    <sheet name="สงม. 2 สิงแวดล้อม" sheetId="47" r:id="rId21"/>
    <sheet name="สงม. 2 สิงแวดล้อม (2)" sheetId="61" r:id="rId22"/>
    <sheet name="สงม. 2 ศึกษา" sheetId="48" r:id="rId23"/>
    <sheet name="สงม. 2 ศึกษา (2)" sheetId="62" r:id="rId24"/>
    <sheet name="สงม. 2 โครงยุทธศาสตร์ (พัฒนา) " sheetId="52" state="hidden" r:id="rId25"/>
  </sheets>
  <definedNames>
    <definedName name="_xlnm.Print_Area" localSheetId="0">'สงม. 1 เขตสาทร'!$A$1:$E$84</definedName>
    <definedName name="_xlnm.Print_Area" localSheetId="19">'สงม. 2 โครงการตามแผนยุทธศาส (2)'!$A$1:$C$27</definedName>
    <definedName name="_xlnm.Print_Area" localSheetId="18">'สงม. 2 โครงการตามแผนยุทธศาสตร์'!$A$1:$C$27</definedName>
    <definedName name="_xlnm.Print_Area" localSheetId="1">'สงม. 2 งบบุคลากร'!$A$1:$C$24</definedName>
    <definedName name="_xlnm.Print_Area" localSheetId="4">'สงม. 2 ทะเบียน'!$A$1:$C$37</definedName>
    <definedName name="_xlnm.Print_Area" localSheetId="5">'สงม. 2 ทะเบียน (2)'!$A$1:$C$37</definedName>
    <definedName name="_xlnm.Print_Area" localSheetId="12">'สงม. 2 เทศกิจ'!$A$1:$C$42</definedName>
    <definedName name="_xlnm.Print_Area" localSheetId="13">'สงม. 2 เทศกิจ (2)'!$A$1:$C$42</definedName>
    <definedName name="_xlnm.Print_Area" localSheetId="2">'สงม. 2 ปกครอง'!$A$1:$C$69</definedName>
    <definedName name="_xlnm.Print_Area" localSheetId="3">'สงม. 2 ปกครอง (2)'!$A$1:$C$69</definedName>
    <definedName name="_xlnm.Print_Area" localSheetId="16">'สงม. 2 พัฒนา'!$A$1:$C$85</definedName>
    <definedName name="_xlnm.Print_Area" localSheetId="17">'สงม. 2 พัฒนา (2)'!$A$1:$C$85</definedName>
    <definedName name="_xlnm.Print_Area" localSheetId="14">'สงม. 2 โยธา'!$A$1:$C$89</definedName>
    <definedName name="_xlnm.Print_Area" localSheetId="15">'สงม. 2 โยธา (2)'!$A$1:$C$89</definedName>
    <definedName name="_xlnm.Print_Area" localSheetId="10">'สงม. 2 รักษา'!$A$1:$C$104</definedName>
    <definedName name="_xlnm.Print_Area" localSheetId="11">'สงม. 2 รักษา (2)'!$A$1:$C$104</definedName>
    <definedName name="_xlnm.Print_Area" localSheetId="8">'สงม. 2 รายได้'!$A$1:$C$37</definedName>
    <definedName name="_xlnm.Print_Area" localSheetId="9">'สงม. 2 รายได้ (2)'!$A$1:$C$37</definedName>
    <definedName name="_xlnm.Print_Area" localSheetId="22">'สงม. 2 ศึกษา'!$A$1:$C$113</definedName>
    <definedName name="_xlnm.Print_Area" localSheetId="23">'สงม. 2 ศึกษา (2)'!$A$1:$C$113</definedName>
    <definedName name="_xlnm.Print_Area" localSheetId="20">'สงม. 2 สิงแวดล้อม'!$A$1:$C$56</definedName>
    <definedName name="_xlnm.Print_Area" localSheetId="21">'สงม. 2 สิงแวดล้อม (2)'!$A$1:$C$56</definedName>
    <definedName name="_xlnm.Print_Titles" localSheetId="0">'สงม. 1 เขตสาทร'!$1:$5</definedName>
    <definedName name="_xlnm.Print_Titles" localSheetId="6">'สงม. 2 การคลัง'!$1:$6</definedName>
    <definedName name="_xlnm.Print_Titles" localSheetId="7">'สงม. 2 การคลัง (2)'!$1:$6</definedName>
    <definedName name="_xlnm.Print_Titles" localSheetId="19">'สงม. 2 โครงการตามแผนยุทธศาส (2)'!$1:$6</definedName>
    <definedName name="_xlnm.Print_Titles" localSheetId="18">'สงม. 2 โครงการตามแผนยุทธศาสตร์'!$1:$6</definedName>
    <definedName name="_xlnm.Print_Titles" localSheetId="24">'สงม. 2 โครงยุทธศาสตร์ (พัฒนา) '!$1:$5</definedName>
    <definedName name="_xlnm.Print_Titles" localSheetId="1">'สงม. 2 งบบุคลากร'!$1:$6</definedName>
    <definedName name="_xlnm.Print_Titles" localSheetId="4">'สงม. 2 ทะเบียน'!$1:$6</definedName>
    <definedName name="_xlnm.Print_Titles" localSheetId="5">'สงม. 2 ทะเบียน (2)'!$1:$6</definedName>
    <definedName name="_xlnm.Print_Titles" localSheetId="12">'สงม. 2 เทศกิจ'!$1:$6</definedName>
    <definedName name="_xlnm.Print_Titles" localSheetId="13">'สงม. 2 เทศกิจ (2)'!$1:$6</definedName>
    <definedName name="_xlnm.Print_Titles" localSheetId="2">'สงม. 2 ปกครอง'!$1:$6</definedName>
    <definedName name="_xlnm.Print_Titles" localSheetId="3">'สงม. 2 ปกครอง (2)'!$1:$6</definedName>
    <definedName name="_xlnm.Print_Titles" localSheetId="16">'สงม. 2 พัฒนา'!$1:$6</definedName>
    <definedName name="_xlnm.Print_Titles" localSheetId="17">'สงม. 2 พัฒนา (2)'!$1:$6</definedName>
    <definedName name="_xlnm.Print_Titles" localSheetId="14">'สงม. 2 โยธา'!$1:$6</definedName>
    <definedName name="_xlnm.Print_Titles" localSheetId="15">'สงม. 2 โยธา (2)'!$1:$6</definedName>
    <definedName name="_xlnm.Print_Titles" localSheetId="10">'สงม. 2 รักษา'!$1:$6</definedName>
    <definedName name="_xlnm.Print_Titles" localSheetId="11">'สงม. 2 รักษา (2)'!$1:$6</definedName>
    <definedName name="_xlnm.Print_Titles" localSheetId="8">'สงม. 2 รายได้'!$1:$6</definedName>
    <definedName name="_xlnm.Print_Titles" localSheetId="9">'สงม. 2 รายได้ (2)'!$1:$6</definedName>
    <definedName name="_xlnm.Print_Titles" localSheetId="22">'สงม. 2 ศึกษา'!$1:$6</definedName>
    <definedName name="_xlnm.Print_Titles" localSheetId="23">'สงม. 2 ศึกษา (2)'!$1:$6</definedName>
    <definedName name="_xlnm.Print_Titles" localSheetId="20">'สงม. 2 สิงแวดล้อม'!$1:$6</definedName>
    <definedName name="_xlnm.Print_Titles" localSheetId="21">'สงม. 2 สิงแวดล้อม (2)'!$1:$6</definedName>
    <definedName name="Z_6FA383D3_3DBC_4BAC_AD0E_C545F35CB8D4_.wvu.PrintArea" localSheetId="0" hidden="1">'สงม. 1 เขตสาทร'!$A$1:$E$84</definedName>
    <definedName name="Z_6FA383D3_3DBC_4BAC_AD0E_C545F35CB8D4_.wvu.PrintArea" localSheetId="6" hidden="1">'สงม. 2 การคลัง'!$A$1:$C$35</definedName>
    <definedName name="Z_6FA383D3_3DBC_4BAC_AD0E_C545F35CB8D4_.wvu.PrintArea" localSheetId="7" hidden="1">'สงม. 2 การคลัง (2)'!$A$1:$C$35</definedName>
    <definedName name="Z_6FA383D3_3DBC_4BAC_AD0E_C545F35CB8D4_.wvu.PrintArea" localSheetId="19" hidden="1">'สงม. 2 โครงการตามแผนยุทธศาส (2)'!$A$1:$C$27</definedName>
    <definedName name="Z_6FA383D3_3DBC_4BAC_AD0E_C545F35CB8D4_.wvu.PrintArea" localSheetId="18" hidden="1">'สงม. 2 โครงการตามแผนยุทธศาสตร์'!$A$1:$C$27</definedName>
    <definedName name="Z_6FA383D3_3DBC_4BAC_AD0E_C545F35CB8D4_.wvu.PrintArea" localSheetId="1" hidden="1">'สงม. 2 งบบุคลากร'!$A$1:$C$24</definedName>
    <definedName name="Z_6FA383D3_3DBC_4BAC_AD0E_C545F35CB8D4_.wvu.PrintArea" localSheetId="4" hidden="1">'สงม. 2 ทะเบียน'!$A$1:$C$37</definedName>
    <definedName name="Z_6FA383D3_3DBC_4BAC_AD0E_C545F35CB8D4_.wvu.PrintArea" localSheetId="5" hidden="1">'สงม. 2 ทะเบียน (2)'!$A$1:$C$37</definedName>
    <definedName name="Z_6FA383D3_3DBC_4BAC_AD0E_C545F35CB8D4_.wvu.PrintArea" localSheetId="12" hidden="1">'สงม. 2 เทศกิจ'!$A$1:$C$42</definedName>
    <definedName name="Z_6FA383D3_3DBC_4BAC_AD0E_C545F35CB8D4_.wvu.PrintArea" localSheetId="13" hidden="1">'สงม. 2 เทศกิจ (2)'!$A$1:$C$42</definedName>
    <definedName name="Z_6FA383D3_3DBC_4BAC_AD0E_C545F35CB8D4_.wvu.PrintArea" localSheetId="2" hidden="1">'สงม. 2 ปกครอง'!$A$1:$C$69</definedName>
    <definedName name="Z_6FA383D3_3DBC_4BAC_AD0E_C545F35CB8D4_.wvu.PrintArea" localSheetId="3" hidden="1">'สงม. 2 ปกครอง (2)'!$A$1:$C$69</definedName>
    <definedName name="Z_6FA383D3_3DBC_4BAC_AD0E_C545F35CB8D4_.wvu.PrintArea" localSheetId="16" hidden="1">'สงม. 2 พัฒนา'!$A$1:$C$85</definedName>
    <definedName name="Z_6FA383D3_3DBC_4BAC_AD0E_C545F35CB8D4_.wvu.PrintArea" localSheetId="17" hidden="1">'สงม. 2 พัฒนา (2)'!$A$1:$C$85</definedName>
    <definedName name="Z_6FA383D3_3DBC_4BAC_AD0E_C545F35CB8D4_.wvu.PrintArea" localSheetId="14" hidden="1">'สงม. 2 โยธา'!$A$1:$C$89</definedName>
    <definedName name="Z_6FA383D3_3DBC_4BAC_AD0E_C545F35CB8D4_.wvu.PrintArea" localSheetId="15" hidden="1">'สงม. 2 โยธา (2)'!$A$1:$C$89</definedName>
    <definedName name="Z_6FA383D3_3DBC_4BAC_AD0E_C545F35CB8D4_.wvu.PrintArea" localSheetId="10" hidden="1">'สงม. 2 รักษา'!$A$1:$C$104</definedName>
    <definedName name="Z_6FA383D3_3DBC_4BAC_AD0E_C545F35CB8D4_.wvu.PrintArea" localSheetId="11" hidden="1">'สงม. 2 รักษา (2)'!$A$1:$C$104</definedName>
    <definedName name="Z_6FA383D3_3DBC_4BAC_AD0E_C545F35CB8D4_.wvu.PrintArea" localSheetId="8" hidden="1">'สงม. 2 รายได้'!$A$1:$C$37</definedName>
    <definedName name="Z_6FA383D3_3DBC_4BAC_AD0E_C545F35CB8D4_.wvu.PrintArea" localSheetId="9" hidden="1">'สงม. 2 รายได้ (2)'!$A$1:$C$37</definedName>
    <definedName name="Z_6FA383D3_3DBC_4BAC_AD0E_C545F35CB8D4_.wvu.PrintArea" localSheetId="22" hidden="1">'สงม. 2 ศึกษา'!$A$1:$C$113</definedName>
    <definedName name="Z_6FA383D3_3DBC_4BAC_AD0E_C545F35CB8D4_.wvu.PrintArea" localSheetId="23" hidden="1">'สงม. 2 ศึกษา (2)'!$A$1:$C$113</definedName>
    <definedName name="Z_6FA383D3_3DBC_4BAC_AD0E_C545F35CB8D4_.wvu.PrintArea" localSheetId="20" hidden="1">'สงม. 2 สิงแวดล้อม'!$A$1:$C$56</definedName>
    <definedName name="Z_6FA383D3_3DBC_4BAC_AD0E_C545F35CB8D4_.wvu.PrintArea" localSheetId="21" hidden="1">'สงม. 2 สิงแวดล้อม (2)'!$A$1:$C$56</definedName>
    <definedName name="Z_6FA383D3_3DBC_4BAC_AD0E_C545F35CB8D4_.wvu.PrintTitles" localSheetId="0" hidden="1">'สงม. 1 เขตสาทร'!$1:$5</definedName>
    <definedName name="Z_6FA383D3_3DBC_4BAC_AD0E_C545F35CB8D4_.wvu.PrintTitles" localSheetId="19" hidden="1">'สงม. 2 โครงการตามแผนยุทธศาส (2)'!$1:$6</definedName>
    <definedName name="Z_6FA383D3_3DBC_4BAC_AD0E_C545F35CB8D4_.wvu.PrintTitles" localSheetId="18" hidden="1">'สงม. 2 โครงการตามแผนยุทธศาสตร์'!$1:$6</definedName>
    <definedName name="Z_6FA383D3_3DBC_4BAC_AD0E_C545F35CB8D4_.wvu.PrintTitles" localSheetId="24" hidden="1">'สงม. 2 โครงยุทธศาสตร์ (พัฒนา) '!$1:$5</definedName>
    <definedName name="Z_6FA383D3_3DBC_4BAC_AD0E_C545F35CB8D4_.wvu.PrintTitles" localSheetId="1" hidden="1">'สงม. 2 งบบุคลากร'!$1:$6</definedName>
    <definedName name="Z_6FA383D3_3DBC_4BAC_AD0E_C545F35CB8D4_.wvu.PrintTitles" localSheetId="4" hidden="1">'สงม. 2 ทะเบียน'!$1:$6</definedName>
    <definedName name="Z_6FA383D3_3DBC_4BAC_AD0E_C545F35CB8D4_.wvu.PrintTitles" localSheetId="5" hidden="1">'สงม. 2 ทะเบียน (2)'!$1:$6</definedName>
    <definedName name="Z_6FA383D3_3DBC_4BAC_AD0E_C545F35CB8D4_.wvu.PrintTitles" localSheetId="12" hidden="1">'สงม. 2 เทศกิจ'!$1:$6</definedName>
    <definedName name="Z_6FA383D3_3DBC_4BAC_AD0E_C545F35CB8D4_.wvu.PrintTitles" localSheetId="13" hidden="1">'สงม. 2 เทศกิจ (2)'!$1:$6</definedName>
    <definedName name="Z_6FA383D3_3DBC_4BAC_AD0E_C545F35CB8D4_.wvu.PrintTitles" localSheetId="2" hidden="1">'สงม. 2 ปกครอง'!$1:$6</definedName>
    <definedName name="Z_6FA383D3_3DBC_4BAC_AD0E_C545F35CB8D4_.wvu.PrintTitles" localSheetId="3" hidden="1">'สงม. 2 ปกครอง (2)'!$1:$6</definedName>
    <definedName name="Z_6FA383D3_3DBC_4BAC_AD0E_C545F35CB8D4_.wvu.PrintTitles" localSheetId="16" hidden="1">'สงม. 2 พัฒนา'!$1:$6</definedName>
    <definedName name="Z_6FA383D3_3DBC_4BAC_AD0E_C545F35CB8D4_.wvu.PrintTitles" localSheetId="17" hidden="1">'สงม. 2 พัฒนา (2)'!$1:$6</definedName>
    <definedName name="Z_6FA383D3_3DBC_4BAC_AD0E_C545F35CB8D4_.wvu.PrintTitles" localSheetId="14" hidden="1">'สงม. 2 โยธา'!$1:$6</definedName>
    <definedName name="Z_6FA383D3_3DBC_4BAC_AD0E_C545F35CB8D4_.wvu.PrintTitles" localSheetId="15" hidden="1">'สงม. 2 โยธา (2)'!$1:$6</definedName>
    <definedName name="Z_6FA383D3_3DBC_4BAC_AD0E_C545F35CB8D4_.wvu.PrintTitles" localSheetId="10" hidden="1">'สงม. 2 รักษา'!$1:$6</definedName>
    <definedName name="Z_6FA383D3_3DBC_4BAC_AD0E_C545F35CB8D4_.wvu.PrintTitles" localSheetId="11" hidden="1">'สงม. 2 รักษา (2)'!$1:$6</definedName>
    <definedName name="Z_6FA383D3_3DBC_4BAC_AD0E_C545F35CB8D4_.wvu.PrintTitles" localSheetId="8" hidden="1">'สงม. 2 รายได้'!$1:$6</definedName>
    <definedName name="Z_6FA383D3_3DBC_4BAC_AD0E_C545F35CB8D4_.wvu.PrintTitles" localSheetId="9" hidden="1">'สงม. 2 รายได้ (2)'!$1:$6</definedName>
    <definedName name="Z_6FA383D3_3DBC_4BAC_AD0E_C545F35CB8D4_.wvu.PrintTitles" localSheetId="22" hidden="1">'สงม. 2 ศึกษา'!$1:$6</definedName>
    <definedName name="Z_6FA383D3_3DBC_4BAC_AD0E_C545F35CB8D4_.wvu.PrintTitles" localSheetId="23" hidden="1">'สงม. 2 ศึกษา (2)'!$1:$6</definedName>
    <definedName name="Z_6FA383D3_3DBC_4BAC_AD0E_C545F35CB8D4_.wvu.PrintTitles" localSheetId="20" hidden="1">'สงม. 2 สิงแวดล้อม'!$1:$6</definedName>
    <definedName name="Z_6FA383D3_3DBC_4BAC_AD0E_C545F35CB8D4_.wvu.PrintTitles" localSheetId="21" hidden="1">'สงม. 2 สิงแวดล้อม (2)'!$1:$6</definedName>
    <definedName name="Z_6FA383D3_3DBC_4BAC_AD0E_C545F35CB8D4_.wvu.Rows" localSheetId="0" hidden="1">'สงม. 1 เขตสาทร'!$68:$68</definedName>
    <definedName name="Z_7D0F9123_AEF7_474A_BDAA_51D707D940B2_.wvu.PrintArea" localSheetId="0" hidden="1">'สงม. 1 เขตสาทร'!$A$1:$E$84</definedName>
    <definedName name="Z_7D0F9123_AEF7_474A_BDAA_51D707D940B2_.wvu.PrintArea" localSheetId="6" hidden="1">'สงม. 2 การคลัง'!$A$1:$C$35</definedName>
    <definedName name="Z_7D0F9123_AEF7_474A_BDAA_51D707D940B2_.wvu.PrintArea" localSheetId="7" hidden="1">'สงม. 2 การคลัง (2)'!$A$1:$C$35</definedName>
    <definedName name="Z_7D0F9123_AEF7_474A_BDAA_51D707D940B2_.wvu.PrintArea" localSheetId="19" hidden="1">'สงม. 2 โครงการตามแผนยุทธศาส (2)'!$A$1:$C$27</definedName>
    <definedName name="Z_7D0F9123_AEF7_474A_BDAA_51D707D940B2_.wvu.PrintArea" localSheetId="18" hidden="1">'สงม. 2 โครงการตามแผนยุทธศาสตร์'!$A$1:$C$27</definedName>
    <definedName name="Z_7D0F9123_AEF7_474A_BDAA_51D707D940B2_.wvu.PrintArea" localSheetId="1" hidden="1">'สงม. 2 งบบุคลากร'!$A$1:$C$24</definedName>
    <definedName name="Z_7D0F9123_AEF7_474A_BDAA_51D707D940B2_.wvu.PrintArea" localSheetId="4" hidden="1">'สงม. 2 ทะเบียน'!$A$1:$C$37</definedName>
    <definedName name="Z_7D0F9123_AEF7_474A_BDAA_51D707D940B2_.wvu.PrintArea" localSheetId="5" hidden="1">'สงม. 2 ทะเบียน (2)'!$A$1:$C$37</definedName>
    <definedName name="Z_7D0F9123_AEF7_474A_BDAA_51D707D940B2_.wvu.PrintArea" localSheetId="12" hidden="1">'สงม. 2 เทศกิจ'!$A$1:$C$42</definedName>
    <definedName name="Z_7D0F9123_AEF7_474A_BDAA_51D707D940B2_.wvu.PrintArea" localSheetId="13" hidden="1">'สงม. 2 เทศกิจ (2)'!$A$1:$C$42</definedName>
    <definedName name="Z_7D0F9123_AEF7_474A_BDAA_51D707D940B2_.wvu.PrintArea" localSheetId="2" hidden="1">'สงม. 2 ปกครอง'!$A$1:$C$69</definedName>
    <definedName name="Z_7D0F9123_AEF7_474A_BDAA_51D707D940B2_.wvu.PrintArea" localSheetId="3" hidden="1">'สงม. 2 ปกครอง (2)'!$A$1:$C$69</definedName>
    <definedName name="Z_7D0F9123_AEF7_474A_BDAA_51D707D940B2_.wvu.PrintArea" localSheetId="16" hidden="1">'สงม. 2 พัฒนา'!$A$1:$C$85</definedName>
    <definedName name="Z_7D0F9123_AEF7_474A_BDAA_51D707D940B2_.wvu.PrintArea" localSheetId="17" hidden="1">'สงม. 2 พัฒนา (2)'!$A$1:$C$85</definedName>
    <definedName name="Z_7D0F9123_AEF7_474A_BDAA_51D707D940B2_.wvu.PrintArea" localSheetId="14" hidden="1">'สงม. 2 โยธา'!$A$1:$C$89</definedName>
    <definedName name="Z_7D0F9123_AEF7_474A_BDAA_51D707D940B2_.wvu.PrintArea" localSheetId="15" hidden="1">'สงม. 2 โยธา (2)'!$A$1:$C$89</definedName>
    <definedName name="Z_7D0F9123_AEF7_474A_BDAA_51D707D940B2_.wvu.PrintArea" localSheetId="10" hidden="1">'สงม. 2 รักษา'!$A$1:$C$104</definedName>
    <definedName name="Z_7D0F9123_AEF7_474A_BDAA_51D707D940B2_.wvu.PrintArea" localSheetId="11" hidden="1">'สงม. 2 รักษา (2)'!$A$1:$C$104</definedName>
    <definedName name="Z_7D0F9123_AEF7_474A_BDAA_51D707D940B2_.wvu.PrintArea" localSheetId="8" hidden="1">'สงม. 2 รายได้'!$A$1:$C$37</definedName>
    <definedName name="Z_7D0F9123_AEF7_474A_BDAA_51D707D940B2_.wvu.PrintArea" localSheetId="9" hidden="1">'สงม. 2 รายได้ (2)'!$A$1:$C$37</definedName>
    <definedName name="Z_7D0F9123_AEF7_474A_BDAA_51D707D940B2_.wvu.PrintArea" localSheetId="22" hidden="1">'สงม. 2 ศึกษา'!$A$1:$C$113</definedName>
    <definedName name="Z_7D0F9123_AEF7_474A_BDAA_51D707D940B2_.wvu.PrintArea" localSheetId="23" hidden="1">'สงม. 2 ศึกษา (2)'!$A$1:$C$113</definedName>
    <definedName name="Z_7D0F9123_AEF7_474A_BDAA_51D707D940B2_.wvu.PrintArea" localSheetId="20" hidden="1">'สงม. 2 สิงแวดล้อม'!$A$1:$C$56</definedName>
    <definedName name="Z_7D0F9123_AEF7_474A_BDAA_51D707D940B2_.wvu.PrintArea" localSheetId="21" hidden="1">'สงม. 2 สิงแวดล้อม (2)'!$A$1:$C$56</definedName>
    <definedName name="Z_7D0F9123_AEF7_474A_BDAA_51D707D940B2_.wvu.PrintTitles" localSheetId="0" hidden="1">'สงม. 1 เขตสาทร'!$1:$5</definedName>
    <definedName name="Z_7D0F9123_AEF7_474A_BDAA_51D707D940B2_.wvu.PrintTitles" localSheetId="19" hidden="1">'สงม. 2 โครงการตามแผนยุทธศาส (2)'!$1:$6</definedName>
    <definedName name="Z_7D0F9123_AEF7_474A_BDAA_51D707D940B2_.wvu.PrintTitles" localSheetId="18" hidden="1">'สงม. 2 โครงการตามแผนยุทธศาสตร์'!$1:$6</definedName>
    <definedName name="Z_7D0F9123_AEF7_474A_BDAA_51D707D940B2_.wvu.PrintTitles" localSheetId="24" hidden="1">'สงม. 2 โครงยุทธศาสตร์ (พัฒนา) '!$1:$5</definedName>
    <definedName name="Z_7D0F9123_AEF7_474A_BDAA_51D707D940B2_.wvu.PrintTitles" localSheetId="1" hidden="1">'สงม. 2 งบบุคลากร'!$1:$6</definedName>
    <definedName name="Z_7D0F9123_AEF7_474A_BDAA_51D707D940B2_.wvu.PrintTitles" localSheetId="4" hidden="1">'สงม. 2 ทะเบียน'!$1:$6</definedName>
    <definedName name="Z_7D0F9123_AEF7_474A_BDAA_51D707D940B2_.wvu.PrintTitles" localSheetId="5" hidden="1">'สงม. 2 ทะเบียน (2)'!$1:$6</definedName>
    <definedName name="Z_7D0F9123_AEF7_474A_BDAA_51D707D940B2_.wvu.PrintTitles" localSheetId="12" hidden="1">'สงม. 2 เทศกิจ'!$1:$6</definedName>
    <definedName name="Z_7D0F9123_AEF7_474A_BDAA_51D707D940B2_.wvu.PrintTitles" localSheetId="13" hidden="1">'สงม. 2 เทศกิจ (2)'!$1:$6</definedName>
    <definedName name="Z_7D0F9123_AEF7_474A_BDAA_51D707D940B2_.wvu.PrintTitles" localSheetId="2" hidden="1">'สงม. 2 ปกครอง'!$1:$6</definedName>
    <definedName name="Z_7D0F9123_AEF7_474A_BDAA_51D707D940B2_.wvu.PrintTitles" localSheetId="3" hidden="1">'สงม. 2 ปกครอง (2)'!$1:$6</definedName>
    <definedName name="Z_7D0F9123_AEF7_474A_BDAA_51D707D940B2_.wvu.PrintTitles" localSheetId="16" hidden="1">'สงม. 2 พัฒนา'!$1:$6</definedName>
    <definedName name="Z_7D0F9123_AEF7_474A_BDAA_51D707D940B2_.wvu.PrintTitles" localSheetId="17" hidden="1">'สงม. 2 พัฒนา (2)'!$1:$6</definedName>
    <definedName name="Z_7D0F9123_AEF7_474A_BDAA_51D707D940B2_.wvu.PrintTitles" localSheetId="14" hidden="1">'สงม. 2 โยธา'!$1:$6</definedName>
    <definedName name="Z_7D0F9123_AEF7_474A_BDAA_51D707D940B2_.wvu.PrintTitles" localSheetId="15" hidden="1">'สงม. 2 โยธา (2)'!$1:$6</definedName>
    <definedName name="Z_7D0F9123_AEF7_474A_BDAA_51D707D940B2_.wvu.PrintTitles" localSheetId="10" hidden="1">'สงม. 2 รักษา'!$1:$6</definedName>
    <definedName name="Z_7D0F9123_AEF7_474A_BDAA_51D707D940B2_.wvu.PrintTitles" localSheetId="11" hidden="1">'สงม. 2 รักษา (2)'!$1:$6</definedName>
    <definedName name="Z_7D0F9123_AEF7_474A_BDAA_51D707D940B2_.wvu.PrintTitles" localSheetId="8" hidden="1">'สงม. 2 รายได้'!$1:$6</definedName>
    <definedName name="Z_7D0F9123_AEF7_474A_BDAA_51D707D940B2_.wvu.PrintTitles" localSheetId="9" hidden="1">'สงม. 2 รายได้ (2)'!$1:$6</definedName>
    <definedName name="Z_7D0F9123_AEF7_474A_BDAA_51D707D940B2_.wvu.PrintTitles" localSheetId="22" hidden="1">'สงม. 2 ศึกษา'!$1:$6</definedName>
    <definedName name="Z_7D0F9123_AEF7_474A_BDAA_51D707D940B2_.wvu.PrintTitles" localSheetId="23" hidden="1">'สงม. 2 ศึกษา (2)'!$1:$6</definedName>
    <definedName name="Z_7D0F9123_AEF7_474A_BDAA_51D707D940B2_.wvu.PrintTitles" localSheetId="20" hidden="1">'สงม. 2 สิงแวดล้อม'!$1:$6</definedName>
    <definedName name="Z_7D0F9123_AEF7_474A_BDAA_51D707D940B2_.wvu.PrintTitles" localSheetId="21" hidden="1">'สงม. 2 สิงแวดล้อม (2)'!$1:$6</definedName>
    <definedName name="Z_7D0F9123_AEF7_474A_BDAA_51D707D940B2_.wvu.Rows" localSheetId="0" hidden="1">'สงม. 1 เขตสาทร'!$68:$68</definedName>
    <definedName name="Z_89698306_A3E1_40B5_BA85_CA711AF420C9_.wvu.PrintArea" localSheetId="0" hidden="1">'สงม. 1 เขตสาทร'!$A$1:$E$84</definedName>
    <definedName name="Z_89698306_A3E1_40B5_BA85_CA711AF420C9_.wvu.PrintArea" localSheetId="6" hidden="1">'สงม. 2 การคลัง'!$A$1:$C$35</definedName>
    <definedName name="Z_89698306_A3E1_40B5_BA85_CA711AF420C9_.wvu.PrintArea" localSheetId="7" hidden="1">'สงม. 2 การคลัง (2)'!$A$1:$C$35</definedName>
    <definedName name="Z_89698306_A3E1_40B5_BA85_CA711AF420C9_.wvu.PrintArea" localSheetId="19" hidden="1">'สงม. 2 โครงการตามแผนยุทธศาส (2)'!$A$1:$C$27</definedName>
    <definedName name="Z_89698306_A3E1_40B5_BA85_CA711AF420C9_.wvu.PrintArea" localSheetId="18" hidden="1">'สงม. 2 โครงการตามแผนยุทธศาสตร์'!$A$1:$C$27</definedName>
    <definedName name="Z_89698306_A3E1_40B5_BA85_CA711AF420C9_.wvu.PrintArea" localSheetId="1" hidden="1">'สงม. 2 งบบุคลากร'!$A$1:$C$24</definedName>
    <definedName name="Z_89698306_A3E1_40B5_BA85_CA711AF420C9_.wvu.PrintArea" localSheetId="4" hidden="1">'สงม. 2 ทะเบียน'!$A$1:$C$37</definedName>
    <definedName name="Z_89698306_A3E1_40B5_BA85_CA711AF420C9_.wvu.PrintArea" localSheetId="5" hidden="1">'สงม. 2 ทะเบียน (2)'!$A$1:$C$37</definedName>
    <definedName name="Z_89698306_A3E1_40B5_BA85_CA711AF420C9_.wvu.PrintArea" localSheetId="12" hidden="1">'สงม. 2 เทศกิจ'!$A$1:$C$42</definedName>
    <definedName name="Z_89698306_A3E1_40B5_BA85_CA711AF420C9_.wvu.PrintArea" localSheetId="13" hidden="1">'สงม. 2 เทศกิจ (2)'!$A$1:$C$42</definedName>
    <definedName name="Z_89698306_A3E1_40B5_BA85_CA711AF420C9_.wvu.PrintArea" localSheetId="2" hidden="1">'สงม. 2 ปกครอง'!$A$1:$C$69</definedName>
    <definedName name="Z_89698306_A3E1_40B5_BA85_CA711AF420C9_.wvu.PrintArea" localSheetId="3" hidden="1">'สงม. 2 ปกครอง (2)'!$A$1:$C$69</definedName>
    <definedName name="Z_89698306_A3E1_40B5_BA85_CA711AF420C9_.wvu.PrintArea" localSheetId="16" hidden="1">'สงม. 2 พัฒนา'!$A$1:$C$85</definedName>
    <definedName name="Z_89698306_A3E1_40B5_BA85_CA711AF420C9_.wvu.PrintArea" localSheetId="17" hidden="1">'สงม. 2 พัฒนา (2)'!$A$1:$C$85</definedName>
    <definedName name="Z_89698306_A3E1_40B5_BA85_CA711AF420C9_.wvu.PrintArea" localSheetId="14" hidden="1">'สงม. 2 โยธา'!$A$1:$C$89</definedName>
    <definedName name="Z_89698306_A3E1_40B5_BA85_CA711AF420C9_.wvu.PrintArea" localSheetId="15" hidden="1">'สงม. 2 โยธา (2)'!$A$1:$C$89</definedName>
    <definedName name="Z_89698306_A3E1_40B5_BA85_CA711AF420C9_.wvu.PrintArea" localSheetId="10" hidden="1">'สงม. 2 รักษา'!$A$1:$C$104</definedName>
    <definedName name="Z_89698306_A3E1_40B5_BA85_CA711AF420C9_.wvu.PrintArea" localSheetId="11" hidden="1">'สงม. 2 รักษา (2)'!$A$1:$C$104</definedName>
    <definedName name="Z_89698306_A3E1_40B5_BA85_CA711AF420C9_.wvu.PrintArea" localSheetId="8" hidden="1">'สงม. 2 รายได้'!$A$1:$C$37</definedName>
    <definedName name="Z_89698306_A3E1_40B5_BA85_CA711AF420C9_.wvu.PrintArea" localSheetId="9" hidden="1">'สงม. 2 รายได้ (2)'!$A$1:$C$37</definedName>
    <definedName name="Z_89698306_A3E1_40B5_BA85_CA711AF420C9_.wvu.PrintArea" localSheetId="22" hidden="1">'สงม. 2 ศึกษา'!$A$1:$C$113</definedName>
    <definedName name="Z_89698306_A3E1_40B5_BA85_CA711AF420C9_.wvu.PrintArea" localSheetId="23" hidden="1">'สงม. 2 ศึกษา (2)'!$A$1:$C$113</definedName>
    <definedName name="Z_89698306_A3E1_40B5_BA85_CA711AF420C9_.wvu.PrintArea" localSheetId="20" hidden="1">'สงม. 2 สิงแวดล้อม'!$A$1:$C$56</definedName>
    <definedName name="Z_89698306_A3E1_40B5_BA85_CA711AF420C9_.wvu.PrintArea" localSheetId="21" hidden="1">'สงม. 2 สิงแวดล้อม (2)'!$A$1:$C$56</definedName>
    <definedName name="Z_89698306_A3E1_40B5_BA85_CA711AF420C9_.wvu.PrintTitles" localSheetId="0" hidden="1">'สงม. 1 เขตสาทร'!$1:$5</definedName>
    <definedName name="Z_89698306_A3E1_40B5_BA85_CA711AF420C9_.wvu.PrintTitles" localSheetId="19" hidden="1">'สงม. 2 โครงการตามแผนยุทธศาส (2)'!$1:$6</definedName>
    <definedName name="Z_89698306_A3E1_40B5_BA85_CA711AF420C9_.wvu.PrintTitles" localSheetId="18" hidden="1">'สงม. 2 โครงการตามแผนยุทธศาสตร์'!$1:$6</definedName>
    <definedName name="Z_89698306_A3E1_40B5_BA85_CA711AF420C9_.wvu.PrintTitles" localSheetId="24" hidden="1">'สงม. 2 โครงยุทธศาสตร์ (พัฒนา) '!$1:$5</definedName>
    <definedName name="Z_89698306_A3E1_40B5_BA85_CA711AF420C9_.wvu.PrintTitles" localSheetId="1" hidden="1">'สงม. 2 งบบุคลากร'!$1:$6</definedName>
    <definedName name="Z_89698306_A3E1_40B5_BA85_CA711AF420C9_.wvu.PrintTitles" localSheetId="4" hidden="1">'สงม. 2 ทะเบียน'!$1:$6</definedName>
    <definedName name="Z_89698306_A3E1_40B5_BA85_CA711AF420C9_.wvu.PrintTitles" localSheetId="5" hidden="1">'สงม. 2 ทะเบียน (2)'!$1:$6</definedName>
    <definedName name="Z_89698306_A3E1_40B5_BA85_CA711AF420C9_.wvu.PrintTitles" localSheetId="12" hidden="1">'สงม. 2 เทศกิจ'!$1:$6</definedName>
    <definedName name="Z_89698306_A3E1_40B5_BA85_CA711AF420C9_.wvu.PrintTitles" localSheetId="13" hidden="1">'สงม. 2 เทศกิจ (2)'!$1:$6</definedName>
    <definedName name="Z_89698306_A3E1_40B5_BA85_CA711AF420C9_.wvu.PrintTitles" localSheetId="2" hidden="1">'สงม. 2 ปกครอง'!$1:$6</definedName>
    <definedName name="Z_89698306_A3E1_40B5_BA85_CA711AF420C9_.wvu.PrintTitles" localSheetId="3" hidden="1">'สงม. 2 ปกครอง (2)'!$1:$6</definedName>
    <definedName name="Z_89698306_A3E1_40B5_BA85_CA711AF420C9_.wvu.PrintTitles" localSheetId="16" hidden="1">'สงม. 2 พัฒนา'!$1:$6</definedName>
    <definedName name="Z_89698306_A3E1_40B5_BA85_CA711AF420C9_.wvu.PrintTitles" localSheetId="17" hidden="1">'สงม. 2 พัฒนา (2)'!$1:$6</definedName>
    <definedName name="Z_89698306_A3E1_40B5_BA85_CA711AF420C9_.wvu.PrintTitles" localSheetId="14" hidden="1">'สงม. 2 โยธา'!$1:$6</definedName>
    <definedName name="Z_89698306_A3E1_40B5_BA85_CA711AF420C9_.wvu.PrintTitles" localSheetId="15" hidden="1">'สงม. 2 โยธา (2)'!$1:$6</definedName>
    <definedName name="Z_89698306_A3E1_40B5_BA85_CA711AF420C9_.wvu.PrintTitles" localSheetId="10" hidden="1">'สงม. 2 รักษา'!$1:$6</definedName>
    <definedName name="Z_89698306_A3E1_40B5_BA85_CA711AF420C9_.wvu.PrintTitles" localSheetId="11" hidden="1">'สงม. 2 รักษา (2)'!$1:$6</definedName>
    <definedName name="Z_89698306_A3E1_40B5_BA85_CA711AF420C9_.wvu.PrintTitles" localSheetId="8" hidden="1">'สงม. 2 รายได้'!$1:$6</definedName>
    <definedName name="Z_89698306_A3E1_40B5_BA85_CA711AF420C9_.wvu.PrintTitles" localSheetId="9" hidden="1">'สงม. 2 รายได้ (2)'!$1:$6</definedName>
    <definedName name="Z_89698306_A3E1_40B5_BA85_CA711AF420C9_.wvu.PrintTitles" localSheetId="22" hidden="1">'สงม. 2 ศึกษา'!$1:$6</definedName>
    <definedName name="Z_89698306_A3E1_40B5_BA85_CA711AF420C9_.wvu.PrintTitles" localSheetId="23" hidden="1">'สงม. 2 ศึกษา (2)'!$1:$6</definedName>
    <definedName name="Z_89698306_A3E1_40B5_BA85_CA711AF420C9_.wvu.PrintTitles" localSheetId="20" hidden="1">'สงม. 2 สิงแวดล้อม'!$1:$6</definedName>
    <definedName name="Z_89698306_A3E1_40B5_BA85_CA711AF420C9_.wvu.PrintTitles" localSheetId="21" hidden="1">'สงม. 2 สิงแวดล้อม (2)'!$1:$6</definedName>
    <definedName name="Z_89698306_A3E1_40B5_BA85_CA711AF420C9_.wvu.Rows" localSheetId="0" hidden="1">'สงม. 1 เขตสาทร'!$68:$68</definedName>
    <definedName name="Z_FF6B82F7_DA69_4FCC_9153_EE28C4DBDDC3_.wvu.PrintArea" localSheetId="0" hidden="1">'สงม. 1 เขตสาทร'!$A$1:$E$84</definedName>
    <definedName name="Z_FF6B82F7_DA69_4FCC_9153_EE28C4DBDDC3_.wvu.PrintArea" localSheetId="6" hidden="1">'สงม. 2 การคลัง'!$A$1:$C$35</definedName>
    <definedName name="Z_FF6B82F7_DA69_4FCC_9153_EE28C4DBDDC3_.wvu.PrintArea" localSheetId="7" hidden="1">'สงม. 2 การคลัง (2)'!$A$1:$C$35</definedName>
    <definedName name="Z_FF6B82F7_DA69_4FCC_9153_EE28C4DBDDC3_.wvu.PrintArea" localSheetId="19" hidden="1">'สงม. 2 โครงการตามแผนยุทธศาส (2)'!$A$1:$C$27</definedName>
    <definedName name="Z_FF6B82F7_DA69_4FCC_9153_EE28C4DBDDC3_.wvu.PrintArea" localSheetId="18" hidden="1">'สงม. 2 โครงการตามแผนยุทธศาสตร์'!$A$1:$C$27</definedName>
    <definedName name="Z_FF6B82F7_DA69_4FCC_9153_EE28C4DBDDC3_.wvu.PrintArea" localSheetId="1" hidden="1">'สงม. 2 งบบุคลากร'!$A$1:$C$24</definedName>
    <definedName name="Z_FF6B82F7_DA69_4FCC_9153_EE28C4DBDDC3_.wvu.PrintArea" localSheetId="4" hidden="1">'สงม. 2 ทะเบียน'!$A$1:$C$37</definedName>
    <definedName name="Z_FF6B82F7_DA69_4FCC_9153_EE28C4DBDDC3_.wvu.PrintArea" localSheetId="5" hidden="1">'สงม. 2 ทะเบียน (2)'!$A$1:$C$37</definedName>
    <definedName name="Z_FF6B82F7_DA69_4FCC_9153_EE28C4DBDDC3_.wvu.PrintArea" localSheetId="12" hidden="1">'สงม. 2 เทศกิจ'!$A$1:$C$42</definedName>
    <definedName name="Z_FF6B82F7_DA69_4FCC_9153_EE28C4DBDDC3_.wvu.PrintArea" localSheetId="13" hidden="1">'สงม. 2 เทศกิจ (2)'!$A$1:$C$42</definedName>
    <definedName name="Z_FF6B82F7_DA69_4FCC_9153_EE28C4DBDDC3_.wvu.PrintArea" localSheetId="2" hidden="1">'สงม. 2 ปกครอง'!$A$1:$C$69</definedName>
    <definedName name="Z_FF6B82F7_DA69_4FCC_9153_EE28C4DBDDC3_.wvu.PrintArea" localSheetId="3" hidden="1">'สงม. 2 ปกครอง (2)'!$A$1:$C$69</definedName>
    <definedName name="Z_FF6B82F7_DA69_4FCC_9153_EE28C4DBDDC3_.wvu.PrintArea" localSheetId="16" hidden="1">'สงม. 2 พัฒนา'!$A$1:$C$85</definedName>
    <definedName name="Z_FF6B82F7_DA69_4FCC_9153_EE28C4DBDDC3_.wvu.PrintArea" localSheetId="17" hidden="1">'สงม. 2 พัฒนา (2)'!$A$1:$C$85</definedName>
    <definedName name="Z_FF6B82F7_DA69_4FCC_9153_EE28C4DBDDC3_.wvu.PrintArea" localSheetId="14" hidden="1">'สงม. 2 โยธา'!$A$1:$C$89</definedName>
    <definedName name="Z_FF6B82F7_DA69_4FCC_9153_EE28C4DBDDC3_.wvu.PrintArea" localSheetId="15" hidden="1">'สงม. 2 โยธา (2)'!$A$1:$C$89</definedName>
    <definedName name="Z_FF6B82F7_DA69_4FCC_9153_EE28C4DBDDC3_.wvu.PrintArea" localSheetId="10" hidden="1">'สงม. 2 รักษา'!$A$1:$C$104</definedName>
    <definedName name="Z_FF6B82F7_DA69_4FCC_9153_EE28C4DBDDC3_.wvu.PrintArea" localSheetId="11" hidden="1">'สงม. 2 รักษา (2)'!$A$1:$C$104</definedName>
    <definedName name="Z_FF6B82F7_DA69_4FCC_9153_EE28C4DBDDC3_.wvu.PrintArea" localSheetId="8" hidden="1">'สงม. 2 รายได้'!$A$1:$C$37</definedName>
    <definedName name="Z_FF6B82F7_DA69_4FCC_9153_EE28C4DBDDC3_.wvu.PrintArea" localSheetId="9" hidden="1">'สงม. 2 รายได้ (2)'!$A$1:$C$37</definedName>
    <definedName name="Z_FF6B82F7_DA69_4FCC_9153_EE28C4DBDDC3_.wvu.PrintArea" localSheetId="22" hidden="1">'สงม. 2 ศึกษา'!$A$1:$C$113</definedName>
    <definedName name="Z_FF6B82F7_DA69_4FCC_9153_EE28C4DBDDC3_.wvu.PrintArea" localSheetId="23" hidden="1">'สงม. 2 ศึกษา (2)'!$A$1:$C$113</definedName>
    <definedName name="Z_FF6B82F7_DA69_4FCC_9153_EE28C4DBDDC3_.wvu.PrintArea" localSheetId="20" hidden="1">'สงม. 2 สิงแวดล้อม'!$A$1:$C$56</definedName>
    <definedName name="Z_FF6B82F7_DA69_4FCC_9153_EE28C4DBDDC3_.wvu.PrintArea" localSheetId="21" hidden="1">'สงม. 2 สิงแวดล้อม (2)'!$A$1:$C$56</definedName>
    <definedName name="Z_FF6B82F7_DA69_4FCC_9153_EE28C4DBDDC3_.wvu.PrintTitles" localSheetId="0" hidden="1">'สงม. 1 เขตสาทร'!$1:$5</definedName>
    <definedName name="Z_FF6B82F7_DA69_4FCC_9153_EE28C4DBDDC3_.wvu.PrintTitles" localSheetId="19" hidden="1">'สงม. 2 โครงการตามแผนยุทธศาส (2)'!$1:$6</definedName>
    <definedName name="Z_FF6B82F7_DA69_4FCC_9153_EE28C4DBDDC3_.wvu.PrintTitles" localSheetId="18" hidden="1">'สงม. 2 โครงการตามแผนยุทธศาสตร์'!$1:$6</definedName>
    <definedName name="Z_FF6B82F7_DA69_4FCC_9153_EE28C4DBDDC3_.wvu.PrintTitles" localSheetId="24" hidden="1">'สงม. 2 โครงยุทธศาสตร์ (พัฒนา) '!$1:$5</definedName>
    <definedName name="Z_FF6B82F7_DA69_4FCC_9153_EE28C4DBDDC3_.wvu.PrintTitles" localSheetId="1" hidden="1">'สงม. 2 งบบุคลากร'!$1:$6</definedName>
    <definedName name="Z_FF6B82F7_DA69_4FCC_9153_EE28C4DBDDC3_.wvu.PrintTitles" localSheetId="4" hidden="1">'สงม. 2 ทะเบียน'!$1:$6</definedName>
    <definedName name="Z_FF6B82F7_DA69_4FCC_9153_EE28C4DBDDC3_.wvu.PrintTitles" localSheetId="5" hidden="1">'สงม. 2 ทะเบียน (2)'!$1:$6</definedName>
    <definedName name="Z_FF6B82F7_DA69_4FCC_9153_EE28C4DBDDC3_.wvu.PrintTitles" localSheetId="12" hidden="1">'สงม. 2 เทศกิจ'!$1:$6</definedName>
    <definedName name="Z_FF6B82F7_DA69_4FCC_9153_EE28C4DBDDC3_.wvu.PrintTitles" localSheetId="13" hidden="1">'สงม. 2 เทศกิจ (2)'!$1:$6</definedName>
    <definedName name="Z_FF6B82F7_DA69_4FCC_9153_EE28C4DBDDC3_.wvu.PrintTitles" localSheetId="2" hidden="1">'สงม. 2 ปกครอง'!$1:$6</definedName>
    <definedName name="Z_FF6B82F7_DA69_4FCC_9153_EE28C4DBDDC3_.wvu.PrintTitles" localSheetId="3" hidden="1">'สงม. 2 ปกครอง (2)'!$1:$6</definedName>
    <definedName name="Z_FF6B82F7_DA69_4FCC_9153_EE28C4DBDDC3_.wvu.PrintTitles" localSheetId="16" hidden="1">'สงม. 2 พัฒนา'!$1:$6</definedName>
    <definedName name="Z_FF6B82F7_DA69_4FCC_9153_EE28C4DBDDC3_.wvu.PrintTitles" localSheetId="17" hidden="1">'สงม. 2 พัฒนา (2)'!$1:$6</definedName>
    <definedName name="Z_FF6B82F7_DA69_4FCC_9153_EE28C4DBDDC3_.wvu.PrintTitles" localSheetId="14" hidden="1">'สงม. 2 โยธา'!$1:$6</definedName>
    <definedName name="Z_FF6B82F7_DA69_4FCC_9153_EE28C4DBDDC3_.wvu.PrintTitles" localSheetId="15" hidden="1">'สงม. 2 โยธา (2)'!$1:$6</definedName>
    <definedName name="Z_FF6B82F7_DA69_4FCC_9153_EE28C4DBDDC3_.wvu.PrintTitles" localSheetId="10" hidden="1">'สงม. 2 รักษา'!$1:$6</definedName>
    <definedName name="Z_FF6B82F7_DA69_4FCC_9153_EE28C4DBDDC3_.wvu.PrintTitles" localSheetId="11" hidden="1">'สงม. 2 รักษา (2)'!$1:$6</definedName>
    <definedName name="Z_FF6B82F7_DA69_4FCC_9153_EE28C4DBDDC3_.wvu.PrintTitles" localSheetId="8" hidden="1">'สงม. 2 รายได้'!$1:$6</definedName>
    <definedName name="Z_FF6B82F7_DA69_4FCC_9153_EE28C4DBDDC3_.wvu.PrintTitles" localSheetId="9" hidden="1">'สงม. 2 รายได้ (2)'!$1:$6</definedName>
    <definedName name="Z_FF6B82F7_DA69_4FCC_9153_EE28C4DBDDC3_.wvu.PrintTitles" localSheetId="22" hidden="1">'สงม. 2 ศึกษา'!$1:$6</definedName>
    <definedName name="Z_FF6B82F7_DA69_4FCC_9153_EE28C4DBDDC3_.wvu.PrintTitles" localSheetId="23" hidden="1">'สงม. 2 ศึกษา (2)'!$1:$6</definedName>
    <definedName name="Z_FF6B82F7_DA69_4FCC_9153_EE28C4DBDDC3_.wvu.PrintTitles" localSheetId="20" hidden="1">'สงม. 2 สิงแวดล้อม'!$1:$6</definedName>
    <definedName name="Z_FF6B82F7_DA69_4FCC_9153_EE28C4DBDDC3_.wvu.PrintTitles" localSheetId="21" hidden="1">'สงม. 2 สิงแวดล้อม (2)'!$1:$6</definedName>
    <definedName name="Z_FF6B82F7_DA69_4FCC_9153_EE28C4DBDDC3_.wvu.Rows" localSheetId="0" hidden="1">'สงม. 1 เขตสาทร'!$68:$68</definedName>
  </definedNames>
  <calcPr calcId="191029"/>
  <customWorkbookViews>
    <customWorkbookView name="งวด1 สงม.2ปริ้น" guid="{6FA383D3-3DBC-4BAC-AD0E-C545F35CB8D4}" maximized="1" xWindow="-8" yWindow="-8" windowWidth="1456" windowHeight="868" tabRatio="864" activeSheetId="51"/>
    <customWorkbookView name="เฉพาะ (กรอกมาให้)" guid="{7D0F9123-AEF7-474A-BDAA-51D707D940B2}" maximized="1" xWindow="-8" yWindow="-8" windowWidth="1456" windowHeight="868" tabRatio="864" activeSheetId="52"/>
    <customWorkbookView name="แสดงทุก Sheet" guid="{89698306-A3E1-40B5-BA85-CA711AF420C9}" maximized="1" xWindow="-8" yWindow="-8" windowWidth="1456" windowHeight="868" tabRatio="864" activeSheetId="21"/>
    <customWorkbookView name="งวด 1" guid="{FF6B82F7-DA69-4FCC-9153-EE28C4DBDDC3}" maximized="1" xWindow="-8" yWindow="-8" windowWidth="1456" windowHeight="868" tabRatio="864" activeSheetId="2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52" l="1"/>
  <c r="J12" i="52" l="1"/>
  <c r="J10" i="52" s="1"/>
  <c r="T17" i="52"/>
  <c r="T16" i="52"/>
  <c r="T15" i="52"/>
  <c r="T14" i="52"/>
  <c r="T13" i="52"/>
  <c r="T11" i="52" s="1"/>
  <c r="T12" i="52"/>
  <c r="O17" i="52"/>
  <c r="O16" i="52"/>
  <c r="O15" i="52"/>
  <c r="O14" i="52"/>
  <c r="O13" i="52"/>
  <c r="O11" i="52" s="1"/>
  <c r="O12" i="52"/>
  <c r="O10" i="52" s="1"/>
  <c r="J13" i="52"/>
  <c r="J14" i="52"/>
  <c r="J15" i="52"/>
  <c r="J16" i="52"/>
  <c r="J20" i="52" s="1"/>
  <c r="J21" i="52" s="1"/>
  <c r="J17" i="52"/>
  <c r="E15" i="52" l="1"/>
  <c r="T10" i="52"/>
  <c r="E10" i="52" s="1"/>
  <c r="E14" i="52"/>
  <c r="E12" i="52"/>
  <c r="D12" i="52" s="1"/>
  <c r="E16" i="52"/>
  <c r="D16" i="52" s="1"/>
  <c r="D14" i="52"/>
  <c r="E17" i="52"/>
  <c r="J11" i="52"/>
  <c r="E13" i="52"/>
  <c r="A2" i="52" l="1"/>
</calcChain>
</file>

<file path=xl/sharedStrings.xml><?xml version="1.0" encoding="utf-8"?>
<sst xmlns="http://schemas.openxmlformats.org/spreadsheetml/2006/main" count="2154" uniqueCount="277">
  <si>
    <t>รวมทั้งสิ้น</t>
  </si>
  <si>
    <t>แผน</t>
  </si>
  <si>
    <t>ผล</t>
  </si>
  <si>
    <t>แผน/</t>
  </si>
  <si>
    <t>รวม</t>
  </si>
  <si>
    <t>หน่วย : บาท</t>
  </si>
  <si>
    <t>งาน/หมวด/รายการ</t>
  </si>
  <si>
    <t>งวดที่ 1</t>
  </si>
  <si>
    <t>งวดที่ 2</t>
  </si>
  <si>
    <t>งวดที่ 3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</si>
  <si>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</si>
  <si>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</si>
  <si>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</si>
  <si>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</si>
  <si>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</si>
  <si>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</si>
  <si>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</si>
  <si>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</si>
  <si>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</si>
  <si>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</si>
  <si>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</si>
  <si>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</si>
  <si>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ค่าอาหารทำการนอกเวลา</t>
  </si>
  <si>
    <t>ค่าบำรุงรักษาซ่อมแซมลิฟท์</t>
  </si>
  <si>
    <t>ค่าซ่อมแซมยานพาหนะ</t>
  </si>
  <si>
    <t>เงินสมทบกองทุนประกันสังคม</t>
  </si>
  <si>
    <t>ค่าทำความสะอาดเครื่องนอนเวรฯ</t>
  </si>
  <si>
    <t>ค่าซ่อมแซมครุภัณฑ์</t>
  </si>
  <si>
    <t>ค่าจ้างเหมาดูแลทรัพย์สินและรักษาความปลอดภัยอาคารสำนักงานเขต</t>
  </si>
  <si>
    <t>ค่าจ้างเหมาดูแลรักษาระบบต่างๆ ในอาคารสำนักงานเขต</t>
  </si>
  <si>
    <t>ค่าวัสดุสำนักงาน</t>
  </si>
  <si>
    <t>ค่าวัสดุอุปกรณ์คอมพิวเตอร์</t>
  </si>
  <si>
    <t>ค่าวัสดุยานพาหนะ</t>
  </si>
  <si>
    <t>ค่าเครื่องแต่งกาย</t>
  </si>
  <si>
    <t>ค่าวัสดุไฟฟ้า ประปา งานบ้าน งานครัว และงานสวน</t>
  </si>
  <si>
    <t>ค่าวัสดุประชาสัมพันธ์</t>
  </si>
  <si>
    <t>ค่าใช้จ่ายในการจัดงานวันสำคัญ อนุรักษ์ สืบสานวัฒนธรรมประเพณี</t>
  </si>
  <si>
    <t>ค่าจ้างเหมาบริการเป็นรายบุคคล</t>
  </si>
  <si>
    <t xml:space="preserve"> -ค่าอาหารทำการนอกเวลา</t>
  </si>
  <si>
    <t xml:space="preserve"> -ค่าซ่อมแซมยานพาหนะ</t>
  </si>
  <si>
    <t xml:space="preserve"> -ค่าซ่อมแซมครุภัณฑ์</t>
  </si>
  <si>
    <t xml:space="preserve"> -ค่าวัสดุสำนักงาน</t>
  </si>
  <si>
    <t xml:space="preserve"> -ค่าวัสดุอุปกรณ์คอมพิวเตอร์</t>
  </si>
  <si>
    <t xml:space="preserve"> -ค่าวัสดุยานพาหนะ</t>
  </si>
  <si>
    <t xml:space="preserve"> -ค่าเครื่องแต่งกาย</t>
  </si>
  <si>
    <t xml:space="preserve">  - ค่าอาหารทำการนอกเวลา</t>
  </si>
  <si>
    <t xml:space="preserve">  - ค่าซ่อมแซมยานพาหนะ</t>
  </si>
  <si>
    <t xml:space="preserve">  - ค่าซ่อมแซมครุภัณฑ์</t>
  </si>
  <si>
    <t xml:space="preserve">  - ค่าจ้างเหมาบริการเป็นรายบุคคล</t>
  </si>
  <si>
    <t xml:space="preserve">  - ค่าวัสดุสำนักงาน</t>
  </si>
  <si>
    <t xml:space="preserve">  - ค่าวัสดุอุปกรณ์คอมพิวเตอร์</t>
  </si>
  <si>
    <t xml:space="preserve">  - ค่าวัสดุยานพาหนะ</t>
  </si>
  <si>
    <t xml:space="preserve">  - ค่าเครื่องแต่งกาย</t>
  </si>
  <si>
    <t>_ค่าอาหารทำการนอกเวลา</t>
  </si>
  <si>
    <t>_ค่าตอบแทนเจ้าหน้าที่เก็บขนมูลฝอย</t>
  </si>
  <si>
    <t>_ค่าตอบแทนเจ้าหน้าที่เก็บขนสิ่งปฏิกูล</t>
  </si>
  <si>
    <t>_ค่าซ่อมแซมยานพาหนะ</t>
  </si>
  <si>
    <t>_ค่าซ่อมแซมครุภัณฑ์</t>
  </si>
  <si>
    <t>_ค่าวัสดุอุปกรณ์คอมพิวเตอร์</t>
  </si>
  <si>
    <t>_ค่าวัสดุยานพาหนะ</t>
  </si>
  <si>
    <t>_ค่าเครื่องแต่งกาย</t>
  </si>
  <si>
    <t>_ค่าวัสดุป้องกันอุบัติภัย</t>
  </si>
  <si>
    <t>_ค่าวัสดุอุปกรณ์ในการขนถ่ายสิ่งปฏิกูล</t>
  </si>
  <si>
    <t>_ค่าเครื่องแบบชุดปฏิบัติงาน</t>
  </si>
  <si>
    <t>_ค่าวัสดุอุปกรณ์ในการปลูกและบำรุงรักษาต้นไม้</t>
  </si>
  <si>
    <t>_ค่าวัสดุสำนักงาน</t>
  </si>
  <si>
    <t xml:space="preserve"> - ค่าอาหารทำการนอกเวลา</t>
  </si>
  <si>
    <t xml:space="preserve"> - ค่าซ่อมแซมยานพาหนะ</t>
  </si>
  <si>
    <t xml:space="preserve"> - ค่าซ่อมแซมครุภัณฑ์</t>
  </si>
  <si>
    <t xml:space="preserve"> - ค่าวัสดุสำนักงาน</t>
  </si>
  <si>
    <t xml:space="preserve"> - ค่าวัสดุอุปกรณ์คอมพิวเตอร์</t>
  </si>
  <si>
    <t xml:space="preserve"> - ค่าวัสดุยานพาหนะ</t>
  </si>
  <si>
    <t xml:space="preserve"> - ค่าวัสดุก่อสร้าง</t>
  </si>
  <si>
    <t xml:space="preserve"> - ค่าวัสดุป้องกันอุบัติภัย</t>
  </si>
  <si>
    <t xml:space="preserve"> - ค่ารับรอง</t>
  </si>
  <si>
    <t xml:space="preserve"> - ค่าจ้างเหมาบริการเป็นรายบุคคล</t>
  </si>
  <si>
    <t xml:space="preserve">  - ค่าหนังสือวารสารบ้านหนังสือ</t>
  </si>
  <si>
    <t xml:space="preserve">  - ค่าวัสดุสำหรับบ้านหนังสือ</t>
  </si>
  <si>
    <t>แบบ สงม.2</t>
  </si>
  <si>
    <t>หน่วยงาน : สำนักงานเขตสาทร</t>
  </si>
  <si>
    <t xml:space="preserve"> - ค่าเบี้ยประชุม</t>
  </si>
  <si>
    <t xml:space="preserve"> - ค่าเครื่องแต่งกาย</t>
  </si>
  <si>
    <t>ค่านิตยภัต</t>
  </si>
  <si>
    <t>ค่าซ่อมแซมโรงเรียน</t>
  </si>
  <si>
    <t>ค่าซ่อมแซมเครื่องคอมพิวเตอร์โรงเรียน</t>
  </si>
  <si>
    <t>ค่าวัสดุการสอนวิทยาศาสตร์</t>
  </si>
  <si>
    <t>ค่าสารกรองเครื่องกรองน้ำ</t>
  </si>
  <si>
    <t>ค่าเครื่องหมายวิชาพิเศษลูกเสือ เนตรนารี ยุวกาชาด</t>
  </si>
  <si>
    <t>ค่าวัสดุในการผลิตสื่อการเรียนการสอน</t>
  </si>
  <si>
    <t>ทุนอาหารกลางวันนักเรียน</t>
  </si>
  <si>
    <t>ค่าบำรุงรักษาซ่อมแซมเครื่องปรับอากาศ</t>
  </si>
  <si>
    <t xml:space="preserve"> -ค่าจ้างเหมาบริการเป็นรายบุคคล</t>
  </si>
  <si>
    <t>งวดที่ 1 (ต.ค. - ม.ค.)</t>
  </si>
  <si>
    <t>งวดที่ 2 (ก.พ. - พ.ค.)</t>
  </si>
  <si>
    <t>งวดที่ 3 (มิ.ย. - ก.ย.)</t>
  </si>
  <si>
    <t>งาน/โครงการตามแผนยุทธศาสตร์/งบรายจ่าย/รายการ</t>
  </si>
  <si>
    <t>หน่วยงาน   สำนักงานเขตสาทร</t>
  </si>
  <si>
    <t>งานที่ 1 : งานบริหารทั่วไปและบริหารการคลัง</t>
  </si>
  <si>
    <t>งานที่ 1 : งานบริหารทั่วไปและสอบสวนดำเนินคดี</t>
  </si>
  <si>
    <t>ฝ่าย: ปกครอง</t>
  </si>
  <si>
    <t>ค่าตอบแทน ใช้สอยและวัสดุ</t>
  </si>
  <si>
    <t>งบประมาณตามโครงสร้างงาน</t>
  </si>
  <si>
    <t xml:space="preserve">                 1) งบบุคลากร</t>
  </si>
  <si>
    <t xml:space="preserve">                 3) งบรายจ่ายอื่น</t>
  </si>
  <si>
    <t>งบประมาณสำนักสนับสนุนให้สำนักงานเขต</t>
  </si>
  <si>
    <t xml:space="preserve">                 1) งบดำเนินงาน</t>
  </si>
  <si>
    <t xml:space="preserve">                 2) งบรายจ่ายอื่น</t>
  </si>
  <si>
    <t>รวมงบประมาณตามโครงสร้างงาน</t>
  </si>
  <si>
    <t>ค่าตอบแทน</t>
  </si>
  <si>
    <t>ค่าใช้สอย</t>
  </si>
  <si>
    <t>ค่าวัสดุ</t>
  </si>
  <si>
    <t xml:space="preserve">     งานที่ 2 : ปกครอง</t>
  </si>
  <si>
    <t>3.งบรายจ่ายอื่น</t>
  </si>
  <si>
    <t>ฝ่าย: ทะเบียน</t>
  </si>
  <si>
    <t>งานที่ 1 งานบริหารทั่วไปและบริการทะเบียน</t>
  </si>
  <si>
    <t>ฝ่าย: การคลัง</t>
  </si>
  <si>
    <t>ฝ่าย: รายได้</t>
  </si>
  <si>
    <t>งานที่ 1 : งานบริหารทั่วไปและจัดเก็บรายได้</t>
  </si>
  <si>
    <t>ฝ่าย: เทศกิจ</t>
  </si>
  <si>
    <t xml:space="preserve">     งานที่ 2 : งานตรวจและบังคับใช้กฎหมาย</t>
  </si>
  <si>
    <t>ค่าเครื่องแบบชุดปฏิบัติงาน</t>
  </si>
  <si>
    <t>ฝ่าย: โยธา</t>
  </si>
  <si>
    <t>งานที่ 1 : งานบริหารทั่วไปฝ่ายโยธา</t>
  </si>
  <si>
    <t xml:space="preserve">     งานที่ 2 : งานอนุญาตก่อสร้าง ควบคุมอาคารและผังเมือง</t>
  </si>
  <si>
    <t>1.งบดำเนินงาน</t>
  </si>
  <si>
    <t>งานที่ 3 : งานบำรุงรักษาซ่อมแซม</t>
  </si>
  <si>
    <t xml:space="preserve">  </t>
  </si>
  <si>
    <t>2.งบรายจ่ายอื่น</t>
  </si>
  <si>
    <t>งานที่ 4 : งานระบายน้ำและแก้ไขปัญหาน้ำท่วม</t>
  </si>
  <si>
    <t xml:space="preserve">   </t>
  </si>
  <si>
    <t>ฝ่าย: พัฒนาชุมชนและสวัสดิการสังคม</t>
  </si>
  <si>
    <t>งานที่ 1 : งานบริหารทั่วไปฝ่ายพัฒนาชุมชน</t>
  </si>
  <si>
    <t xml:space="preserve"> - ค่าใช้จ่ายในการส่งเสริมกิจกรรมสโมสรกีฬาและลานกีฬา</t>
  </si>
  <si>
    <t xml:space="preserve">     งานที่ 2 : งานพัฒนาชุมชนและบริการสังคม</t>
  </si>
  <si>
    <t>ฝ่าย: สิ่งแวดล้อมและสุขาภิบาล</t>
  </si>
  <si>
    <t>งานที่ 1 : งานบริหารทั่วไปฝ่ายสิ่งแวดล้อมและสุขาภิบาล</t>
  </si>
  <si>
    <t xml:space="preserve">     งานที่ 2 : งานสุขาภิบาลอาหารและอนามัยสิ่งแวดล้อม</t>
  </si>
  <si>
    <t xml:space="preserve">     งานที่ 3 : งานป้องกันและควบคุมโรค</t>
  </si>
  <si>
    <t>ฝ่าย: การศึกษา</t>
  </si>
  <si>
    <t>งานที่ 1 : งานบริหารทั่วไปฝ่ายการศึกษา</t>
  </si>
  <si>
    <t>ค่าใช้จ่ายในการประชุมครู</t>
  </si>
  <si>
    <t>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</si>
  <si>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>ค่าใช้จ่ายในการพัฒนาคุณภาพการดำเนินงานศูนย์วิชาการเขต</t>
  </si>
  <si>
    <t xml:space="preserve">     งานที่ 2 : งานงบประมาณโรงเรียน</t>
  </si>
  <si>
    <t>ค่าใช้จ่ายตามโครงการเรียนฟรี เรียนดี อย่างมีคุณภาพโรงเรียนสังกัดกรุงเทพมหานคร</t>
  </si>
  <si>
    <t>ค่าใช้จ่ายในการส่งเสริมสนับสนุนให้นักเรียนสร้างสรรค์ผลงานเพื่อการเรียนรู้</t>
  </si>
  <si>
    <t>ค่าอาหารเช้านักเรียนในโรงเรียนสังกัดกรุงเทพมหานคร</t>
  </si>
  <si>
    <t>ฝ่าย: รักษาความสะอาดและสวนสาธารณะ</t>
  </si>
  <si>
    <t>งานที่ 1 : งานบริหารทั่วไปฝ่ายรักษาความสะอาด</t>
  </si>
  <si>
    <t xml:space="preserve">     งานที่ 2 : งานกวาดทำความสะอาดที่และทางสาธารณะ</t>
  </si>
  <si>
    <t>งานที่ 4 : งานดูแลสวนและพื้นที่สีเขียว</t>
  </si>
  <si>
    <t>งานที่ 1 : งานอำนวยการและบริหารสำนักงานเขต</t>
  </si>
  <si>
    <t xml:space="preserve">     งานที่ 3 : งานเก็บขยะมูลฝอยและขนถ่ายสิ่งปฏิกูล</t>
  </si>
  <si>
    <t>1.งบรายจ่ายอื่น</t>
  </si>
  <si>
    <t>_ค่าวัสดุเครื่องจักรกลและเครื่องทุ่นแรง</t>
  </si>
  <si>
    <t>ค่าใช้จ่ายในการจ้างงานคนพิการเพื่อปฏิบัติงาน</t>
  </si>
  <si>
    <t>2.งบเงินอุดหนุน</t>
  </si>
  <si>
    <t>ค่าซ่อมแซมเครื่องดนตรีและอุปกรณ์</t>
  </si>
  <si>
    <t>ค่าใช้จ่ายในการฝึกอบรมนายหมู่ลูกเสือสามัญ สามัญรุ่นใหญ่ และหัวหน้าหน่วยยุวกาชาด</t>
  </si>
  <si>
    <t>งบประมาณโครงการตามแผนยุทธศาสตร์</t>
  </si>
  <si>
    <t>รวมงบประมาณโครงการตามแผนยุทธศาสตร์</t>
  </si>
  <si>
    <t>งานรายจ่ายบุคลากร</t>
  </si>
  <si>
    <t>เงินตอบแทนพิเศษลูกจ้างประจำ</t>
  </si>
  <si>
    <t>เงินสมทบกองทุนเงินทดแทน</t>
  </si>
  <si>
    <t>งบบุคลากร</t>
  </si>
  <si>
    <t>โครงการตามแผนยุทธศาสตร์</t>
  </si>
  <si>
    <t>ค่าใช้จ่ายในการจัดกิจกรรมครอบครัวรักการอ่าน</t>
  </si>
  <si>
    <t>งาน/โครงการตามแผนยุทธศาสตร์/งบรายจ่าย</t>
  </si>
  <si>
    <t xml:space="preserve">                 2) งบอุดหนุน</t>
  </si>
  <si>
    <t xml:space="preserve">                 1) งบรายจ่ายอื่น</t>
  </si>
  <si>
    <t>ค่าใช้จ่ายโครงการอาสาสมัครกรุงเทพมหานครด้านการป้องกันและแก้ไขปัญหายาและสารเสพติด</t>
  </si>
  <si>
    <t xml:space="preserve">  งบประมาณภารกิจประจำพื้นฐาน</t>
  </si>
  <si>
    <t>งานที่ 2 : งานอำนวยการและบริหารสำนักงานเขต</t>
  </si>
  <si>
    <t>งานที่ 3 : งานปกครอง</t>
  </si>
  <si>
    <t xml:space="preserve">                 งบรายจ่ายอื่น</t>
  </si>
  <si>
    <t>งานที่ 6 : งานบริหารทั่วไปและจัดเก็บรายได้</t>
  </si>
  <si>
    <t>งานที่ 7 : งานบริหารทั่วไปฝ่ายรักษาความสะอาด</t>
  </si>
  <si>
    <t>งานที่ 5 : งานบริหารทั่วไปและบริหารการคลัง</t>
  </si>
  <si>
    <t>งานที่ 4 : งานบริหารทั่วไปและบริการทะเบียน</t>
  </si>
  <si>
    <t>งานที่ 8 : งานกวาดทำความสะอาดที่และทางสาธารณะ</t>
  </si>
  <si>
    <t>งานที่ 9 : งานเก็บขยะมูลฝอยและขนถ่ายสิ่งปฏิกูล</t>
  </si>
  <si>
    <t>งานที่ 10 : งานดูแลสวนและพื้นที่สีเขียว</t>
  </si>
  <si>
    <t>งานที่ 11 : งานบริหารทั่วไปและสอบสวนดำเนินคดี</t>
  </si>
  <si>
    <t>งานที่ 12 : งานตรวจและบังคับใช้กฎหมาย</t>
  </si>
  <si>
    <t>งานที่ 13 : งานบริหารทั่วไปฝ่ายโยธา</t>
  </si>
  <si>
    <t>งานที่ 14 : งานอนุญาตก่อสร้าง ควบคุมอาคารและผังเมือง</t>
  </si>
  <si>
    <t>งานที่ 15 : งานบำรุงรักษาซ่อมแซม</t>
  </si>
  <si>
    <t>งานที่ 16 : งานระบายน้ำและแก้ไขปัญหาน้ำท่วม</t>
  </si>
  <si>
    <t>งานที่ 17 : งานบริหารทั่วไปฝ่ายพัฒนาชุมชน</t>
  </si>
  <si>
    <t>งานที่ 18 : งานพัฒนาชุมชนและบริการสังคม</t>
  </si>
  <si>
    <t xml:space="preserve">  งบประมาณภารกิจตามแผนยุทธศาสตร์</t>
  </si>
  <si>
    <t xml:space="preserve">    ช่วยเหลือเด็ก สตรี ครอบครัว ผู้ด้อยโอกาส</t>
  </si>
  <si>
    <t xml:space="preserve">    ผู้สูงอายุ และคนพิการ</t>
  </si>
  <si>
    <t>งานที่ 19 : งานบริหารทั่วไปฝ่ายสิ่งแวดล้อมและสุขาภิบาล</t>
  </si>
  <si>
    <t>งานที่ 20 : งานสุขาภิบาลอาหารและอนามัยสิ่งแวดล้อม</t>
  </si>
  <si>
    <t>งานที่ 21 : งานป้องกันและควบคุมโรค</t>
  </si>
  <si>
    <t>งานที่ 23 : งานงบประมาณโรงเรียน</t>
  </si>
  <si>
    <t>รวมงบประมาณภารกิจประจำพื้นฐาน</t>
  </si>
  <si>
    <t>รวมงบประมาณภารกิจตามแผนยุทธศาสตร์</t>
  </si>
  <si>
    <t>รวมงบประมาณตามโครงสร้างงานทั้งสิ้น</t>
  </si>
  <si>
    <t>งานที่ 1 : รายจ่ายบุคลากร</t>
  </si>
  <si>
    <t>งานที่ 22 : งานบริหารทั่วไปฝ่ายการศึกษา</t>
  </si>
  <si>
    <t>แผนการปฏิบัติงานและการใช้จ่ายงบประมาณรายจ่ายประจำปีงบประมาณ พ.ศ. 2567</t>
  </si>
  <si>
    <t>แผน/ผลการปฏิบัติงานและการใช้จ่ายงบประมาณรายจ่ายประจำปีงบประมาณ พ.ศ. 2567</t>
  </si>
  <si>
    <t>งวดที่ 1 (เดือนตุลาคม พ.ศ. 2566 - เดือน มกราคม พ.ศ. 2567)</t>
  </si>
  <si>
    <t>ค่าตอบแทนบุคลากรด้านการแพทย์และสาธารณสุข</t>
  </si>
  <si>
    <t>ค่าตอบแทนอาสาสมัครป้องกันภัยฝ่ายพลเรือน</t>
  </si>
  <si>
    <t>เช็ค Diff</t>
  </si>
  <si>
    <t>ค่าจ้างเหมาทำความสะอาดอาคารสำนักงานเขต</t>
  </si>
  <si>
    <t>ค่าจ้างเหมาล้างถังเก็บน้ำชั้นใต้ดินและถังเก็บน้ำชั้นดาดฟ้า</t>
  </si>
  <si>
    <t>ค่าวัสดุอุปกรณ์ สำหรับศูนย์ อปพร.</t>
  </si>
  <si>
    <t xml:space="preserve"> -ค่าชุดแต่งกายเจ้าหน้าที่ที่ปฎิบัติงานบริการประชาชน</t>
  </si>
  <si>
    <t>_ค่าตอบแทนอาสาสมัครชักลากมูลฝอย</t>
  </si>
  <si>
    <t>_ค่าวัสดุอุปกรณ์ในการรักษาความสะอาด</t>
  </si>
  <si>
    <t>_ค่าใช้จ่ายในการศึกษาดูงานเพื่อพัฒนาบุคลากรด้านสิ่งแวดล้อม</t>
  </si>
  <si>
    <t>_ค่าซ่อมแซมเครื่องจักรกลและเครื่องทุ่นแรง</t>
  </si>
  <si>
    <t xml:space="preserve"> - ค่ารังวัดตรวจสอบแนวเขต </t>
  </si>
  <si>
    <t xml:space="preserve"> - ค่าซ่อมแซมยานพาหนะ </t>
  </si>
  <si>
    <t xml:space="preserve"> - ค่าซ่อมแซมถนน ตรอก ซอย สะพาน และสิ่งสาธารณประโยชน์</t>
  </si>
  <si>
    <t xml:space="preserve"> - ค่าซ่อมแซมไฟฟ้าสาธารณะ</t>
  </si>
  <si>
    <t xml:space="preserve"> - ค่าวัสดุสำหรับหน่วยบริการเร่งด่วนกรุงเทพมหานคร BEST</t>
  </si>
  <si>
    <t xml:space="preserve"> - ค่าวัสดุอุปกรณ์บำรุงรักษาระบบระบายน้ำฯ</t>
  </si>
  <si>
    <t xml:space="preserve"> - ค่าจ้างเหมาล้างทำความสะอาดท่อระบายน้ำ</t>
  </si>
  <si>
    <t xml:space="preserve"> - ค่าวัสดุอุปกรณ์ทำความสะอาดท่อระบายน้ำ</t>
  </si>
  <si>
    <t xml:space="preserve"> - ค่าใช้จ่ายในการส่งเสริมพัฒนาการท่องเที่ยวสร้างเศรษฐกิจชุมชน</t>
  </si>
  <si>
    <t xml:space="preserve"> - ค่าใช้จ่ายในการส่งเสริมกิจการสภาเด็กและเยาวชนเขต</t>
  </si>
  <si>
    <t xml:space="preserve">  - ค่าตอบแทนอาสาสมัครปฏิบัติงานด้านพัฒนาสังคม</t>
  </si>
  <si>
    <t xml:space="preserve"> - ค่าตอบแทนอาสาสมัครผู้ดูแลเด็ก</t>
  </si>
  <si>
    <t xml:space="preserve"> - ค่าตอบแทนอาสาสมัครบ้านหนังสือ</t>
  </si>
  <si>
    <t xml:space="preserve">  - ค่าตอบแทนกรรมการชุมชน </t>
  </si>
  <si>
    <t xml:space="preserve">  - ค่ารับรอง</t>
  </si>
  <si>
    <t xml:space="preserve">  - ค่าจ้างเหมาบริการเป็นรายบุคคล </t>
  </si>
  <si>
    <t xml:space="preserve">  - ค่าวัสดุอุปกรณ์การเรียนการสอน </t>
  </si>
  <si>
    <t xml:space="preserve">  - ค่าอาหารกลางวันและค่าอาหารเสริม (นม)</t>
  </si>
  <si>
    <t xml:space="preserve">  - ค่าตอบแทนอาสาสมัครปฏิบัติงานด้านเด็ก สตรี ผู้สูงอายุ คนพิการ </t>
  </si>
  <si>
    <t>และผู้ด้อยโอกาส</t>
  </si>
  <si>
    <t xml:space="preserve">  - ค่าตอบแทนผู้นำกิจกรรมที่มีความเชี่ยวชาญด้านการกีฬา</t>
  </si>
  <si>
    <t>และนันทนาการ</t>
  </si>
  <si>
    <t xml:space="preserve">  - ค่าใช้จ่ายในการสนับสนุนการดำเนินงานของคณะกรรมการชุมชน</t>
  </si>
  <si>
    <t xml:space="preserve">  - ค่าใช้จ่ายในการพัฒนาศักยภาพผู้นำชุมชนเพื่อการมีส่วนร่วมในการพัฒนาชุมชน</t>
  </si>
  <si>
    <t xml:space="preserve"> - ค่าใช้จ่ายในการส่งเสริมและพัฒนาคุณภาพชีวิตเพื่อรองรับสังคมผู้สูงอายุ</t>
  </si>
  <si>
    <t xml:space="preserve">  - ค่าใช้จ่ายโครงการรู้ใช้ รู้เก็บ คนกรุงเทพฯ ชีวิตมั่นคง</t>
  </si>
  <si>
    <t xml:space="preserve">  - ค่าใช้จ่ายในการฝึกอบรมวิชาชีพเสริมรายได้</t>
  </si>
  <si>
    <t xml:space="preserve"> - ค่าซื้อตัวอย่างอาหาร</t>
  </si>
  <si>
    <t xml:space="preserve"> - ค่าใช้จ่ายโครงการเขตสาทร เมืองแห่งสุขาภิบาล สิ่งแวดล้อมที่ดี สะอาด ปลอดภัย</t>
  </si>
  <si>
    <t xml:space="preserve"> - ค่าใช้จ่ายโครงการเขตสาทรอาหารสะอาดปลอดภัย</t>
  </si>
  <si>
    <t>ค่าบำรุงรักษาซ่อมแซมลิฟท์โรงเรียน</t>
  </si>
  <si>
    <t>ค่าจ้างเหมาดูแลทรัพย์สินและรักษาความปลอดภัย</t>
  </si>
  <si>
    <t>ในโรงเรียนสังกัดกรุงเทพมหานคร</t>
  </si>
  <si>
    <t>ค่าตอบแทนบุคคลภายนอกช่วยปฏิบัติราชการด้านการสอนภาษาจีน</t>
  </si>
  <si>
    <t xml:space="preserve">ค่าจ้างเหมาป้องกันและกำจัดปลวกภายในโรงเรียนสังกัดกรุงเทพมหานคร </t>
  </si>
  <si>
    <t>ค่าเครื่องแบบนักเรียน</t>
  </si>
  <si>
    <t xml:space="preserve">ค่าหนังสือเรียน </t>
  </si>
  <si>
    <t>ค่าอุปกรณ์การเรียน</t>
  </si>
  <si>
    <t>ค่าวัสดุ อุปกรณ์ เครื่องใช้ส่วนตัว ของเด็กอนุบาล</t>
  </si>
  <si>
    <t xml:space="preserve">ค่าเครื่องหมายสัญลักษณ์ของสถานศึกษาสังกัดกรุงเทพมหานคร </t>
  </si>
  <si>
    <t>ค่าตอบแทนบุคคลภายนอกช่วยปฏิบัติราชการด้านการสอน</t>
  </si>
  <si>
    <t>ภาษาอังกฤษเพื่อทักษะชีวิต</t>
  </si>
  <si>
    <t>ทุนอาหารเสริม (นม)</t>
  </si>
  <si>
    <t>ค่าใช้จ่ายในการจัดการเรียนการสอน</t>
  </si>
  <si>
    <t>ค่าใช้จ่ายในการจัดกิจกรรมพัฒนาคุณภาพผู้เรียน</t>
  </si>
  <si>
    <t>ค่าใช้จ่ายโครงการเปิดโลกกว้างสร้างเส้นทางสู่อาชีพ</t>
  </si>
  <si>
    <t>โครงการตามแผนยุทธศาสตร์ (ฝ่ายพัฒนาชุมชนฯ)</t>
  </si>
  <si>
    <t>1) รายจ่ายอื่น</t>
  </si>
  <si>
    <t>ค่าใช้จ่ายในการจัดสวัสดิการ การสงเคราะห์ช่วยเหลือเด็ก สตรี ครอบครัว ผู้ด้อยโอกาส ผู้สูงอายุ และคนพิการ</t>
  </si>
  <si>
    <t>โครงการครอบครัวรักการอ่าน</t>
  </si>
  <si>
    <t>โครงการการจัดสวัสดิการ การสงเคราะห์ช่วยเหลือเด็ก สตรี ครอบครัว ผู้ด้อยโอกาส ผู้สูงอายุ และคนพิการ</t>
  </si>
  <si>
    <t>โครงการจ้างงานคนพิการเพื่อปฏิบัติงาน</t>
  </si>
  <si>
    <t xml:space="preserve">  - เครื่องอ่านบัตรประชาชน 11 เครื่อง</t>
  </si>
  <si>
    <t>ค่าใช้จ่ายในการลดปริมาณมูลฝอยจากแหล่งกำเนิด</t>
  </si>
  <si>
    <t>ค่าใช้จ่ายสัมมนาและศึกษาดูงานการจัดการเรียนรู้และจัดกิจกรรมเพื่อพัฒนาผู้เรียน</t>
  </si>
  <si>
    <t>ค่าใช้จ่ายในการสัมมนาเพื่อพัฒนาองค์การ</t>
  </si>
  <si>
    <t>ค่าใช้จ่ายในการสัมมนาประธานกรรมการเครือข่ายผู้ปกครองเพื่อพัฒนาโรงเรียนสังกัดกรุงเทพมหานคร</t>
  </si>
  <si>
    <t xml:space="preserve">    โครงการที่ 1 : โครงการครอบครัวรักการอ่าน</t>
  </si>
  <si>
    <t xml:space="preserve">    โครงการที่ 2 : โครงการจัดสวัสดิการ การสงเคราะห์</t>
  </si>
  <si>
    <t xml:space="preserve">    โครงการที่ 3 : โครงการจ้างงานคนพิการเพื่อปฏิบัติงาน</t>
  </si>
  <si>
    <t>งวดที่ 2 (เดือนกุมภาพันธ์ พ.ศ. 2567 - เดือนพฤษภาคม พ.ศ.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</si>
</sst>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2"/>
      <name val="TH SarabunPSK"/>
      <family val="2"/>
    </font>
    <font>
      <sz val="10"/>
      <color indexed="8"/>
      <name val="Arial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 New"/>
      <family val="2"/>
    </font>
    <font>
      <b/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8" fillId="0" borderId="0">
      <alignment vertical="top"/>
    </xf>
    <xf numFmtId="43" fontId="8" fillId="0" borderId="0" applyFont="0" applyFill="0" applyBorder="0" applyAlignment="0" applyProtection="0">
      <alignment vertical="top"/>
    </xf>
  </cellStyleXfs>
  <cellXfs count="1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164" fontId="1" fillId="2" borderId="1" xfId="1" applyNumberFormat="1" applyFont="1" applyFill="1" applyBorder="1" applyAlignment="1">
      <alignment horizontal="center" vertical="center"/>
    </xf>
    <xf numFmtId="0" fontId="6" fillId="0" borderId="0" xfId="0" applyFont="1"/>
    <xf numFmtId="164" fontId="7" fillId="0" borderId="0" xfId="1" applyNumberFormat="1" applyFont="1"/>
    <xf numFmtId="164" fontId="10" fillId="0" borderId="0" xfId="1" applyNumberFormat="1" applyFont="1"/>
    <xf numFmtId="164" fontId="7" fillId="0" borderId="4" xfId="1" applyNumberFormat="1" applyFont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4" fontId="7" fillId="2" borderId="4" xfId="1" applyNumberFormat="1" applyFont="1" applyFill="1" applyBorder="1"/>
    <xf numFmtId="164" fontId="9" fillId="2" borderId="1" xfId="1" applyNumberFormat="1" applyFont="1" applyFill="1" applyBorder="1" applyAlignment="1">
      <alignment horizontal="center"/>
    </xf>
    <xf numFmtId="164" fontId="10" fillId="2" borderId="1" xfId="1" applyNumberFormat="1" applyFont="1" applyFill="1" applyBorder="1"/>
    <xf numFmtId="164" fontId="7" fillId="2" borderId="3" xfId="1" applyNumberFormat="1" applyFont="1" applyFill="1" applyBorder="1"/>
    <xf numFmtId="164" fontId="7" fillId="2" borderId="5" xfId="1" applyNumberFormat="1" applyFont="1" applyFill="1" applyBorder="1"/>
    <xf numFmtId="164" fontId="10" fillId="0" borderId="1" xfId="1" applyNumberFormat="1" applyFont="1" applyBorder="1"/>
    <xf numFmtId="164" fontId="7" fillId="2" borderId="11" xfId="1" applyNumberFormat="1" applyFont="1" applyFill="1" applyBorder="1"/>
    <xf numFmtId="164" fontId="10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2"/>
    </xf>
    <xf numFmtId="164" fontId="7" fillId="0" borderId="5" xfId="0" applyNumberFormat="1" applyFont="1" applyBorder="1" applyAlignment="1">
      <alignment horizontal="center" vertical="center"/>
    </xf>
    <xf numFmtId="164" fontId="10" fillId="3" borderId="5" xfId="1" applyNumberFormat="1" applyFont="1" applyFill="1" applyBorder="1"/>
    <xf numFmtId="0" fontId="6" fillId="0" borderId="6" xfId="0" applyFont="1" applyBorder="1"/>
    <xf numFmtId="164" fontId="9" fillId="2" borderId="5" xfId="1" applyNumberFormat="1" applyFont="1" applyFill="1" applyBorder="1" applyAlignment="1">
      <alignment horizontal="center"/>
    </xf>
    <xf numFmtId="164" fontId="10" fillId="2" borderId="5" xfId="1" applyNumberFormat="1" applyFont="1" applyFill="1" applyBorder="1"/>
    <xf numFmtId="164" fontId="1" fillId="0" borderId="1" xfId="1" applyNumberFormat="1" applyFont="1" applyBorder="1" applyAlignment="1">
      <alignment horizontal="center" vertical="center"/>
    </xf>
    <xf numFmtId="0" fontId="0" fillId="0" borderId="7" xfId="0" applyBorder="1"/>
    <xf numFmtId="164" fontId="2" fillId="2" borderId="1" xfId="1" applyNumberFormat="1" applyFont="1" applyFill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9" fillId="0" borderId="0" xfId="1" applyNumberFormat="1" applyFont="1"/>
    <xf numFmtId="164" fontId="9" fillId="0" borderId="2" xfId="1" applyNumberFormat="1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0" fontId="11" fillId="0" borderId="0" xfId="0" applyFont="1"/>
    <xf numFmtId="0" fontId="2" fillId="5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left" vertical="center" indent="2"/>
    </xf>
    <xf numFmtId="164" fontId="1" fillId="0" borderId="0" xfId="1" applyNumberFormat="1" applyFont="1" applyAlignment="1">
      <alignment horizontal="center" vertical="center"/>
    </xf>
    <xf numFmtId="164" fontId="1" fillId="0" borderId="0" xfId="1" applyNumberFormat="1" applyFont="1" applyAlignment="1">
      <alignment horizontal="right"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1" fillId="5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6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2"/>
    </xf>
    <xf numFmtId="0" fontId="2" fillId="6" borderId="1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/>
    <xf numFmtId="164" fontId="1" fillId="0" borderId="1" xfId="1" applyNumberFormat="1" applyFont="1" applyBorder="1"/>
    <xf numFmtId="164" fontId="1" fillId="0" borderId="0" xfId="1" applyNumberFormat="1" applyFont="1"/>
    <xf numFmtId="164" fontId="1" fillId="5" borderId="1" xfId="1" applyNumberFormat="1" applyFont="1" applyFill="1" applyBorder="1"/>
    <xf numFmtId="164" fontId="6" fillId="0" borderId="0" xfId="0" applyNumberFormat="1" applyFont="1"/>
    <xf numFmtId="43" fontId="6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indent="2"/>
    </xf>
    <xf numFmtId="0" fontId="12" fillId="2" borderId="5" xfId="0" applyFont="1" applyFill="1" applyBorder="1" applyAlignment="1">
      <alignment horizontal="left" vertical="center" indent="2"/>
    </xf>
    <xf numFmtId="0" fontId="12" fillId="0" borderId="2" xfId="0" applyFont="1" applyBorder="1" applyAlignment="1">
      <alignment horizontal="left" vertical="center" indent="2"/>
    </xf>
    <xf numFmtId="0" fontId="12" fillId="0" borderId="11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wrapText="1" indent="2"/>
    </xf>
    <xf numFmtId="0" fontId="12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11" xfId="0" applyFont="1" applyBorder="1" applyAlignment="1">
      <alignment horizontal="left" wrapText="1" indent="2"/>
    </xf>
    <xf numFmtId="49" fontId="1" fillId="0" borderId="11" xfId="0" applyNumberFormat="1" applyFont="1" applyBorder="1" applyAlignment="1">
      <alignment horizontal="left" vertical="center" indent="2"/>
    </xf>
    <xf numFmtId="0" fontId="13" fillId="0" borderId="11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wrapText="1" indent="2"/>
    </xf>
    <xf numFmtId="0" fontId="12" fillId="0" borderId="7" xfId="0" applyFont="1" applyBorder="1" applyAlignment="1">
      <alignment horizontal="left" indent="2"/>
    </xf>
    <xf numFmtId="0" fontId="12" fillId="0" borderId="7" xfId="0" applyFont="1" applyBorder="1" applyAlignment="1">
      <alignment horizontal="left" vertical="center" indent="2"/>
    </xf>
    <xf numFmtId="0" fontId="1" fillId="0" borderId="7" xfId="0" applyFont="1" applyBorder="1" applyAlignment="1">
      <alignment horizontal="left" indent="2"/>
    </xf>
    <xf numFmtId="0" fontId="13" fillId="0" borderId="7" xfId="0" applyFont="1" applyBorder="1" applyAlignment="1">
      <alignment horizontal="left" vertical="top" indent="2"/>
    </xf>
    <xf numFmtId="0" fontId="13" fillId="0" borderId="7" xfId="0" applyFont="1" applyBorder="1" applyAlignment="1">
      <alignment horizontal="left" vertical="center" wrapText="1" indent="2"/>
    </xf>
    <xf numFmtId="0" fontId="2" fillId="5" borderId="2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left" vertical="center" indent="2"/>
    </xf>
    <xf numFmtId="164" fontId="1" fillId="0" borderId="5" xfId="1" applyNumberFormat="1" applyFont="1" applyBorder="1"/>
    <xf numFmtId="0" fontId="13" fillId="0" borderId="5" xfId="0" applyFont="1" applyBorder="1" applyAlignment="1">
      <alignment horizontal="left" vertical="top" indent="2"/>
    </xf>
    <xf numFmtId="164" fontId="6" fillId="0" borderId="6" xfId="0" applyNumberFormat="1" applyFont="1" applyBorder="1"/>
    <xf numFmtId="0" fontId="12" fillId="2" borderId="2" xfId="0" applyFont="1" applyFill="1" applyBorder="1" applyAlignment="1">
      <alignment horizontal="left" vertical="center" indent="2"/>
    </xf>
    <xf numFmtId="0" fontId="1" fillId="0" borderId="7" xfId="0" applyFont="1" applyBorder="1" applyAlignment="1">
      <alignment horizontal="left" vertical="top" indent="2"/>
    </xf>
    <xf numFmtId="164" fontId="6" fillId="0" borderId="6" xfId="1" applyNumberFormat="1" applyFont="1" applyFill="1" applyBorder="1"/>
    <xf numFmtId="164" fontId="10" fillId="0" borderId="5" xfId="1" applyNumberFormat="1" applyFont="1" applyFill="1" applyBorder="1"/>
    <xf numFmtId="0" fontId="2" fillId="6" borderId="1" xfId="0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 indent="2"/>
    </xf>
    <xf numFmtId="0" fontId="2" fillId="2" borderId="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10" fillId="0" borderId="11" xfId="1" applyNumberFormat="1" applyFont="1" applyFill="1" applyBorder="1" applyAlignment="1">
      <alignment vertical="center" wrapText="1"/>
    </xf>
    <xf numFmtId="164" fontId="9" fillId="0" borderId="5" xfId="1" applyNumberFormat="1" applyFont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vertical="center"/>
    </xf>
    <xf numFmtId="164" fontId="10" fillId="0" borderId="5" xfId="1" applyNumberFormat="1" applyFont="1" applyBorder="1" applyAlignment="1">
      <alignment vertical="center"/>
    </xf>
    <xf numFmtId="164" fontId="10" fillId="4" borderId="5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10" fillId="0" borderId="11" xfId="1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wrapText="1" indent="2"/>
    </xf>
    <xf numFmtId="0" fontId="3" fillId="0" borderId="11" xfId="0" applyFont="1" applyBorder="1" applyAlignment="1">
      <alignment horizontal="left" vertical="center" wrapText="1" indent="2"/>
    </xf>
    <xf numFmtId="164" fontId="11" fillId="0" borderId="0" xfId="0" applyNumberFormat="1" applyFont="1"/>
    <xf numFmtId="0" fontId="1" fillId="0" borderId="5" xfId="0" applyFont="1" applyBorder="1" applyAlignment="1">
      <alignment horizontal="left" wrapText="1" indent="2"/>
    </xf>
    <xf numFmtId="0" fontId="13" fillId="0" borderId="5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left" vertical="top" indent="2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164" fontId="7" fillId="0" borderId="0" xfId="1" applyNumberFormat="1" applyFont="1" applyAlignment="1">
      <alignment horizontal="center"/>
    </xf>
  </cellXfs>
  <cellStyles count="4">
    <cellStyle name="Comma 2" xfId="3" xr:uid="{00000000-0005-0000-0000-000001000000}"/>
    <cellStyle name="Normal 2" xfId="2" xr:uid="{00000000-0005-0000-0000-000003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A737B-3C40-4B2F-BC8C-631751A9C7F4}">
  <sheetPr>
    <pageSetUpPr autoPageBreaks="0" fitToPage="1"/>
  </sheetPr>
  <dimension ref="A1:E84"/>
  <sheetViews>
    <sheetView zoomScale="90" zoomScaleNormal="90" zoomScaleSheetLayoutView="80" workbookViewId="0">
      <selection activeCell="I13" sqref="I13"/>
    </sheetView>
  </sheetViews>
  <sheetFormatPr defaultColWidth="9" defaultRowHeight="20.5" outlineLevelRow="1"/>
  <cols>
    <col min="1" max="1" width="50.08984375" style="1" customWidth="1"/>
    <col min="2" max="4" width="19.90625" style="47" customWidth="1"/>
    <col min="5" max="5" width="19.08984375" style="47" customWidth="1"/>
    <col min="6" max="6" width="10.453125" style="1" customWidth="1"/>
    <col min="7" max="7" width="10.90625" style="1" bestFit="1" customWidth="1"/>
    <col min="8" max="9" width="13.36328125" style="1" bestFit="1" customWidth="1"/>
    <col min="10" max="16384" width="9" style="1"/>
  </cols>
  <sheetData>
    <row r="1" spans="1:5">
      <c r="A1" s="120" t="s">
        <v>202</v>
      </c>
      <c r="B1" s="120"/>
      <c r="C1" s="120"/>
      <c r="D1" s="120"/>
      <c r="E1" s="120"/>
    </row>
    <row r="2" spans="1:5">
      <c r="A2" s="120" t="s">
        <v>96</v>
      </c>
      <c r="B2" s="120"/>
      <c r="C2" s="120"/>
      <c r="D2" s="120"/>
      <c r="E2" s="120"/>
    </row>
    <row r="3" spans="1:5" ht="19.5" customHeight="1">
      <c r="E3" s="48" t="s">
        <v>5</v>
      </c>
    </row>
    <row r="4" spans="1:5">
      <c r="A4" s="121" t="s">
        <v>167</v>
      </c>
      <c r="B4" s="36" t="s">
        <v>0</v>
      </c>
      <c r="C4" s="36" t="s">
        <v>92</v>
      </c>
      <c r="D4" s="36" t="s">
        <v>93</v>
      </c>
      <c r="E4" s="36" t="s">
        <v>94</v>
      </c>
    </row>
    <row r="5" spans="1:5">
      <c r="A5" s="121"/>
      <c r="B5" s="36" t="s">
        <v>1</v>
      </c>
      <c r="C5" s="36" t="s">
        <v>1</v>
      </c>
      <c r="D5" s="36" t="s">
        <v>1</v>
      </c>
      <c r="E5" s="36" t="s">
        <v>1</v>
      </c>
    </row>
    <row r="6" spans="1:5">
      <c r="A6" s="97" t="s">
        <v>101</v>
      </c>
      <c r="B6" s="54">
        <v>79984780</v>
      </c>
      <c r="C6" s="54">
        <v>41775835</v>
      </c>
      <c r="D6" s="54">
        <v>23901275</v>
      </c>
      <c r="E6" s="54">
        <v>14307670</v>
      </c>
    </row>
    <row r="7" spans="1:5">
      <c r="A7" s="97" t="s">
        <v>171</v>
      </c>
      <c r="B7" s="54">
        <v>2787700</v>
      </c>
      <c r="C7" s="54">
        <v>2787700</v>
      </c>
      <c r="D7" s="54"/>
      <c r="E7" s="54"/>
    </row>
    <row r="8" spans="1:5">
      <c r="A8" s="46" t="s">
        <v>200</v>
      </c>
      <c r="B8" s="38">
        <v>2787700</v>
      </c>
      <c r="C8" s="38">
        <v>2787700</v>
      </c>
      <c r="D8" s="38">
        <v>0</v>
      </c>
      <c r="E8" s="38">
        <v>0</v>
      </c>
    </row>
    <row r="9" spans="1:5">
      <c r="A9" s="52" t="s">
        <v>102</v>
      </c>
      <c r="B9" s="98">
        <v>2787700</v>
      </c>
      <c r="C9" s="98">
        <v>2787700</v>
      </c>
      <c r="D9" s="98">
        <v>0</v>
      </c>
      <c r="E9" s="98">
        <v>0</v>
      </c>
    </row>
    <row r="10" spans="1:5" s="28" customFormat="1" ht="24.75" customHeight="1">
      <c r="A10" s="97" t="s">
        <v>171</v>
      </c>
      <c r="B10" s="54">
        <v>7405800</v>
      </c>
      <c r="C10" s="54">
        <v>5259560</v>
      </c>
      <c r="D10" s="54">
        <v>1668160</v>
      </c>
      <c r="E10" s="54">
        <v>478080</v>
      </c>
    </row>
    <row r="11" spans="1:5" s="28" customFormat="1" ht="24.75" customHeight="1">
      <c r="A11" s="46" t="s">
        <v>172</v>
      </c>
      <c r="B11" s="38">
        <v>6837000</v>
      </c>
      <c r="C11" s="38">
        <v>5159560</v>
      </c>
      <c r="D11" s="38">
        <v>1429360</v>
      </c>
      <c r="E11" s="38">
        <v>248080</v>
      </c>
    </row>
    <row r="12" spans="1:5" ht="24.75" customHeight="1">
      <c r="A12" s="52" t="s">
        <v>105</v>
      </c>
      <c r="B12" s="36">
        <v>6174800</v>
      </c>
      <c r="C12" s="36">
        <v>4497360</v>
      </c>
      <c r="D12" s="36">
        <v>1429360</v>
      </c>
      <c r="E12" s="36">
        <v>248080</v>
      </c>
    </row>
    <row r="13" spans="1:5" ht="24.75" customHeight="1">
      <c r="A13" s="52" t="s">
        <v>106</v>
      </c>
      <c r="B13" s="36">
        <v>662200</v>
      </c>
      <c r="C13" s="36">
        <v>662200</v>
      </c>
      <c r="D13" s="36">
        <v>0</v>
      </c>
      <c r="E13" s="36">
        <v>0</v>
      </c>
    </row>
    <row r="14" spans="1:5" ht="24.75" customHeight="1" outlineLevel="1">
      <c r="A14" s="46" t="s">
        <v>173</v>
      </c>
      <c r="B14" s="38">
        <v>568800</v>
      </c>
      <c r="C14" s="38">
        <v>100000</v>
      </c>
      <c r="D14" s="38">
        <v>238800</v>
      </c>
      <c r="E14" s="38">
        <v>230000</v>
      </c>
    </row>
    <row r="15" spans="1:5" ht="24.75" customHeight="1" outlineLevel="1">
      <c r="A15" s="52" t="s">
        <v>169</v>
      </c>
      <c r="B15" s="36">
        <v>568800</v>
      </c>
      <c r="C15" s="36">
        <v>100000</v>
      </c>
      <c r="D15" s="36">
        <v>238800</v>
      </c>
      <c r="E15" s="36">
        <v>230000</v>
      </c>
    </row>
    <row r="16" spans="1:5" ht="24.75" customHeight="1" outlineLevel="1">
      <c r="A16" s="100" t="s">
        <v>171</v>
      </c>
      <c r="B16" s="38">
        <v>1422880</v>
      </c>
      <c r="C16" s="38">
        <v>1037100</v>
      </c>
      <c r="D16" s="38">
        <v>257860</v>
      </c>
      <c r="E16" s="38">
        <v>127920</v>
      </c>
    </row>
    <row r="17" spans="1:5" ht="24.75" customHeight="1" outlineLevel="1">
      <c r="A17" s="46" t="s">
        <v>178</v>
      </c>
      <c r="B17" s="38">
        <v>1422880</v>
      </c>
      <c r="C17" s="38">
        <v>1037100</v>
      </c>
      <c r="D17" s="38">
        <v>257860</v>
      </c>
      <c r="E17" s="38">
        <v>127920</v>
      </c>
    </row>
    <row r="18" spans="1:5" ht="24.75" customHeight="1" outlineLevel="1">
      <c r="A18" s="52" t="s">
        <v>105</v>
      </c>
      <c r="B18" s="36">
        <v>1422880</v>
      </c>
      <c r="C18" s="36">
        <v>1037100</v>
      </c>
      <c r="D18" s="36">
        <v>257860</v>
      </c>
      <c r="E18" s="36">
        <v>127920</v>
      </c>
    </row>
    <row r="19" spans="1:5" ht="24.75" customHeight="1" outlineLevel="1">
      <c r="A19" s="100" t="s">
        <v>171</v>
      </c>
      <c r="B19" s="38">
        <v>643500</v>
      </c>
      <c r="C19" s="38">
        <v>412200</v>
      </c>
      <c r="D19" s="38">
        <v>82250</v>
      </c>
      <c r="E19" s="38">
        <v>149050</v>
      </c>
    </row>
    <row r="20" spans="1:5" ht="24.75" customHeight="1" outlineLevel="1">
      <c r="A20" s="46" t="s">
        <v>177</v>
      </c>
      <c r="B20" s="10">
        <v>643500</v>
      </c>
      <c r="C20" s="10">
        <v>412200</v>
      </c>
      <c r="D20" s="10">
        <v>82250</v>
      </c>
      <c r="E20" s="10">
        <v>149050</v>
      </c>
    </row>
    <row r="21" spans="1:5" ht="24.75" customHeight="1" outlineLevel="1">
      <c r="A21" s="52" t="s">
        <v>105</v>
      </c>
      <c r="B21" s="36">
        <v>643500</v>
      </c>
      <c r="C21" s="36">
        <v>412200</v>
      </c>
      <c r="D21" s="36">
        <v>82250</v>
      </c>
      <c r="E21" s="36">
        <v>149050</v>
      </c>
    </row>
    <row r="22" spans="1:5" ht="24.75" customHeight="1" outlineLevel="1">
      <c r="A22" s="100" t="s">
        <v>171</v>
      </c>
      <c r="B22" s="38">
        <v>837900</v>
      </c>
      <c r="C22" s="38">
        <v>757920</v>
      </c>
      <c r="D22" s="38">
        <v>79980</v>
      </c>
      <c r="E22" s="38">
        <v>0</v>
      </c>
    </row>
    <row r="23" spans="1:5" ht="24.75" customHeight="1" outlineLevel="1">
      <c r="A23" s="55" t="s">
        <v>175</v>
      </c>
      <c r="B23" s="38">
        <v>837900</v>
      </c>
      <c r="C23" s="38">
        <v>757920</v>
      </c>
      <c r="D23" s="38">
        <v>79980</v>
      </c>
      <c r="E23" s="38">
        <v>0</v>
      </c>
    </row>
    <row r="24" spans="1:5" ht="24.75" customHeight="1" outlineLevel="1">
      <c r="A24" s="52" t="s">
        <v>105</v>
      </c>
      <c r="B24" s="36">
        <v>837900</v>
      </c>
      <c r="C24" s="36">
        <v>757920</v>
      </c>
      <c r="D24" s="36">
        <v>79980</v>
      </c>
      <c r="E24" s="36">
        <v>0</v>
      </c>
    </row>
    <row r="25" spans="1:5" ht="24.75" customHeight="1" outlineLevel="1">
      <c r="A25" s="100" t="s">
        <v>171</v>
      </c>
      <c r="B25" s="38">
        <v>24554500</v>
      </c>
      <c r="C25" s="38">
        <v>9612700</v>
      </c>
      <c r="D25" s="38">
        <v>8759550</v>
      </c>
      <c r="E25" s="38">
        <v>6182250</v>
      </c>
    </row>
    <row r="26" spans="1:5" ht="24.75" customHeight="1" outlineLevel="1">
      <c r="A26" s="55" t="s">
        <v>176</v>
      </c>
      <c r="B26" s="10">
        <v>16995500</v>
      </c>
      <c r="C26" s="10">
        <v>6768590</v>
      </c>
      <c r="D26" s="10">
        <v>5565610</v>
      </c>
      <c r="E26" s="10">
        <v>4661300</v>
      </c>
    </row>
    <row r="27" spans="1:5" ht="24.75" customHeight="1" outlineLevel="1">
      <c r="A27" s="52" t="s">
        <v>105</v>
      </c>
      <c r="B27" s="36">
        <v>15390700</v>
      </c>
      <c r="C27" s="36">
        <v>5163790</v>
      </c>
      <c r="D27" s="36">
        <v>5565610</v>
      </c>
      <c r="E27" s="36">
        <v>4661300</v>
      </c>
    </row>
    <row r="28" spans="1:5" ht="24.75" customHeight="1" outlineLevel="1">
      <c r="A28" s="52" t="s">
        <v>106</v>
      </c>
      <c r="B28" s="36">
        <v>1604800</v>
      </c>
      <c r="C28" s="36">
        <v>1604800</v>
      </c>
      <c r="D28" s="36">
        <v>0</v>
      </c>
      <c r="E28" s="36">
        <v>0</v>
      </c>
    </row>
    <row r="29" spans="1:5" ht="24.75" customHeight="1" outlineLevel="1">
      <c r="A29" s="55" t="s">
        <v>179</v>
      </c>
      <c r="B29" s="10">
        <v>645800</v>
      </c>
      <c r="C29" s="10">
        <v>645800</v>
      </c>
      <c r="D29" s="10">
        <v>0</v>
      </c>
      <c r="E29" s="10">
        <v>0</v>
      </c>
    </row>
    <row r="30" spans="1:5" ht="24.75" customHeight="1" outlineLevel="1">
      <c r="A30" s="52" t="s">
        <v>105</v>
      </c>
      <c r="B30" s="36">
        <v>645800</v>
      </c>
      <c r="C30" s="36">
        <v>645800</v>
      </c>
      <c r="D30" s="36">
        <v>0</v>
      </c>
      <c r="E30" s="36">
        <v>0</v>
      </c>
    </row>
    <row r="31" spans="1:5" ht="24.75" customHeight="1" outlineLevel="1">
      <c r="A31" s="55" t="s">
        <v>180</v>
      </c>
      <c r="B31" s="10">
        <v>4257200</v>
      </c>
      <c r="C31" s="10">
        <v>1306400</v>
      </c>
      <c r="D31" s="10">
        <v>1963800</v>
      </c>
      <c r="E31" s="10">
        <v>987000</v>
      </c>
    </row>
    <row r="32" spans="1:5" ht="24.75" customHeight="1" outlineLevel="1">
      <c r="A32" s="52" t="s">
        <v>105</v>
      </c>
      <c r="B32" s="36">
        <v>4157200</v>
      </c>
      <c r="C32" s="36">
        <v>1206400</v>
      </c>
      <c r="D32" s="36">
        <v>1963800</v>
      </c>
      <c r="E32" s="36">
        <v>987000</v>
      </c>
    </row>
    <row r="33" spans="1:5" ht="24.75" customHeight="1" outlineLevel="1">
      <c r="A33" s="52" t="s">
        <v>106</v>
      </c>
      <c r="B33" s="36">
        <v>100000</v>
      </c>
      <c r="C33" s="36">
        <v>100000</v>
      </c>
      <c r="D33" s="36">
        <v>0</v>
      </c>
      <c r="E33" s="36">
        <v>0</v>
      </c>
    </row>
    <row r="34" spans="1:5" ht="24.75" customHeight="1" outlineLevel="1">
      <c r="A34" s="55" t="s">
        <v>181</v>
      </c>
      <c r="B34" s="10">
        <v>2656000</v>
      </c>
      <c r="C34" s="10">
        <v>891910</v>
      </c>
      <c r="D34" s="10">
        <v>1230140</v>
      </c>
      <c r="E34" s="10">
        <v>533950</v>
      </c>
    </row>
    <row r="35" spans="1:5" ht="24.75" customHeight="1" outlineLevel="1">
      <c r="A35" s="52" t="s">
        <v>105</v>
      </c>
      <c r="B35" s="36">
        <v>2656000</v>
      </c>
      <c r="C35" s="36">
        <v>891910</v>
      </c>
      <c r="D35" s="36">
        <v>1230140</v>
      </c>
      <c r="E35" s="36">
        <v>533950</v>
      </c>
    </row>
    <row r="36" spans="1:5" ht="24.75" customHeight="1" outlineLevel="1">
      <c r="A36" s="100" t="s">
        <v>171</v>
      </c>
      <c r="B36" s="38">
        <v>3980600</v>
      </c>
      <c r="C36" s="38">
        <v>1266850</v>
      </c>
      <c r="D36" s="38">
        <v>1553510</v>
      </c>
      <c r="E36" s="38">
        <v>1160240</v>
      </c>
    </row>
    <row r="37" spans="1:5" ht="24.75" customHeight="1" outlineLevel="1">
      <c r="A37" s="46" t="s">
        <v>182</v>
      </c>
      <c r="B37" s="10">
        <v>3838300</v>
      </c>
      <c r="C37" s="10">
        <v>1224850</v>
      </c>
      <c r="D37" s="10">
        <v>1453210</v>
      </c>
      <c r="E37" s="10">
        <v>1160240</v>
      </c>
    </row>
    <row r="38" spans="1:5" ht="24.75" customHeight="1" outlineLevel="1">
      <c r="A38" s="52" t="s">
        <v>105</v>
      </c>
      <c r="B38" s="36">
        <v>3838300</v>
      </c>
      <c r="C38" s="36">
        <v>1224850</v>
      </c>
      <c r="D38" s="36">
        <v>1453210</v>
      </c>
      <c r="E38" s="36">
        <v>1160240</v>
      </c>
    </row>
    <row r="39" spans="1:5" ht="24.75" customHeight="1" outlineLevel="1">
      <c r="A39" s="46" t="s">
        <v>183</v>
      </c>
      <c r="B39" s="10">
        <v>142300</v>
      </c>
      <c r="C39" s="10">
        <v>42000</v>
      </c>
      <c r="D39" s="10">
        <v>100300</v>
      </c>
      <c r="E39" s="10">
        <v>0</v>
      </c>
    </row>
    <row r="40" spans="1:5" ht="24.75" customHeight="1" outlineLevel="1">
      <c r="A40" s="52" t="s">
        <v>105</v>
      </c>
      <c r="B40" s="36">
        <v>142300</v>
      </c>
      <c r="C40" s="36">
        <v>42000</v>
      </c>
      <c r="D40" s="36">
        <v>100300</v>
      </c>
      <c r="E40" s="36">
        <v>0</v>
      </c>
    </row>
    <row r="41" spans="1:5" ht="24.75" customHeight="1" outlineLevel="1">
      <c r="A41" s="100" t="s">
        <v>171</v>
      </c>
      <c r="B41" s="38">
        <v>11011500</v>
      </c>
      <c r="C41" s="38">
        <v>7342620</v>
      </c>
      <c r="D41" s="38">
        <v>2726740</v>
      </c>
      <c r="E41" s="38">
        <v>942140</v>
      </c>
    </row>
    <row r="42" spans="1:5" ht="24.75" customHeight="1" outlineLevel="1">
      <c r="A42" s="55" t="s">
        <v>184</v>
      </c>
      <c r="B42" s="10">
        <v>1088900</v>
      </c>
      <c r="C42" s="10">
        <v>349060</v>
      </c>
      <c r="D42" s="10">
        <v>320040</v>
      </c>
      <c r="E42" s="10">
        <v>419800</v>
      </c>
    </row>
    <row r="43" spans="1:5" ht="24.75" customHeight="1" outlineLevel="1">
      <c r="A43" s="52" t="s">
        <v>105</v>
      </c>
      <c r="B43" s="8">
        <v>1088900</v>
      </c>
      <c r="C43" s="8">
        <v>349060</v>
      </c>
      <c r="D43" s="8">
        <v>320040</v>
      </c>
      <c r="E43" s="8">
        <v>419800</v>
      </c>
    </row>
    <row r="44" spans="1:5" ht="24.75" customHeight="1" outlineLevel="1">
      <c r="A44" s="55" t="s">
        <v>185</v>
      </c>
      <c r="B44" s="10">
        <v>64800</v>
      </c>
      <c r="C44" s="10">
        <v>64800</v>
      </c>
      <c r="D44" s="10">
        <v>0</v>
      </c>
      <c r="E44" s="10">
        <v>0</v>
      </c>
    </row>
    <row r="45" spans="1:5" ht="24.75" customHeight="1" outlineLevel="1">
      <c r="A45" s="52" t="s">
        <v>105</v>
      </c>
      <c r="B45" s="8">
        <v>64800</v>
      </c>
      <c r="C45" s="8">
        <v>64800</v>
      </c>
      <c r="D45" s="8">
        <v>0</v>
      </c>
      <c r="E45" s="8">
        <v>0</v>
      </c>
    </row>
    <row r="46" spans="1:5" ht="24.75" customHeight="1" outlineLevel="1">
      <c r="A46" s="55" t="s">
        <v>186</v>
      </c>
      <c r="B46" s="10">
        <v>6665000</v>
      </c>
      <c r="C46" s="10">
        <v>4402200</v>
      </c>
      <c r="D46" s="10">
        <v>2262800</v>
      </c>
      <c r="E46" s="10">
        <v>0</v>
      </c>
    </row>
    <row r="47" spans="1:5" ht="24.75" customHeight="1" outlineLevel="1">
      <c r="A47" s="52" t="s">
        <v>105</v>
      </c>
      <c r="B47" s="8">
        <v>6665000</v>
      </c>
      <c r="C47" s="36">
        <v>4402200</v>
      </c>
      <c r="D47" s="36">
        <v>2262800</v>
      </c>
      <c r="E47" s="36">
        <v>0</v>
      </c>
    </row>
    <row r="48" spans="1:5" ht="24.75" customHeight="1" outlineLevel="1">
      <c r="A48" s="55" t="s">
        <v>187</v>
      </c>
      <c r="B48" s="10">
        <v>3192800</v>
      </c>
      <c r="C48" s="10">
        <v>2526560</v>
      </c>
      <c r="D48" s="10">
        <v>143900</v>
      </c>
      <c r="E48" s="10">
        <v>522340</v>
      </c>
    </row>
    <row r="49" spans="1:5" ht="24.75" customHeight="1" outlineLevel="1">
      <c r="A49" s="52" t="s">
        <v>105</v>
      </c>
      <c r="B49" s="8">
        <v>3192800</v>
      </c>
      <c r="C49" s="8">
        <v>2526560</v>
      </c>
      <c r="D49" s="8">
        <v>143900</v>
      </c>
      <c r="E49" s="8">
        <v>522340</v>
      </c>
    </row>
    <row r="50" spans="1:5" ht="24.75" customHeight="1">
      <c r="A50" s="100" t="s">
        <v>171</v>
      </c>
      <c r="B50" s="38">
        <v>16140300</v>
      </c>
      <c r="C50" s="38">
        <v>6230260</v>
      </c>
      <c r="D50" s="38">
        <v>5362850</v>
      </c>
      <c r="E50" s="38">
        <v>4547190</v>
      </c>
    </row>
    <row r="51" spans="1:5" ht="24.75" customHeight="1">
      <c r="A51" s="55" t="s">
        <v>188</v>
      </c>
      <c r="B51" s="10">
        <v>3200700</v>
      </c>
      <c r="C51" s="10">
        <v>1283260</v>
      </c>
      <c r="D51" s="10">
        <v>1138250</v>
      </c>
      <c r="E51" s="10">
        <v>779190</v>
      </c>
    </row>
    <row r="52" spans="1:5" ht="24.75" customHeight="1">
      <c r="A52" s="52" t="s">
        <v>105</v>
      </c>
      <c r="B52" s="36">
        <v>1111400</v>
      </c>
      <c r="C52" s="36">
        <v>386000</v>
      </c>
      <c r="D52" s="36">
        <v>427800</v>
      </c>
      <c r="E52" s="36">
        <v>297600</v>
      </c>
    </row>
    <row r="53" spans="1:5">
      <c r="A53" s="52" t="s">
        <v>106</v>
      </c>
      <c r="B53" s="36">
        <v>2089300</v>
      </c>
      <c r="C53" s="36">
        <v>897260</v>
      </c>
      <c r="D53" s="36">
        <v>710450</v>
      </c>
      <c r="E53" s="36">
        <v>481590</v>
      </c>
    </row>
    <row r="54" spans="1:5" ht="24.75" customHeight="1">
      <c r="A54" s="55" t="s">
        <v>189</v>
      </c>
      <c r="B54" s="10">
        <v>12939600</v>
      </c>
      <c r="C54" s="10">
        <v>4947000</v>
      </c>
      <c r="D54" s="10">
        <v>4224600</v>
      </c>
      <c r="E54" s="10">
        <v>3768000</v>
      </c>
    </row>
    <row r="55" spans="1:5" ht="24.75" customHeight="1">
      <c r="A55" s="52" t="s">
        <v>105</v>
      </c>
      <c r="B55" s="36">
        <v>10167200</v>
      </c>
      <c r="C55" s="36">
        <v>3314600</v>
      </c>
      <c r="D55" s="36">
        <v>3654600</v>
      </c>
      <c r="E55" s="36">
        <v>3198000</v>
      </c>
    </row>
    <row r="56" spans="1:5" ht="24.75" customHeight="1">
      <c r="A56" s="52" t="s">
        <v>106</v>
      </c>
      <c r="B56" s="36">
        <v>2772400</v>
      </c>
      <c r="C56" s="36">
        <v>1632400</v>
      </c>
      <c r="D56" s="36">
        <v>570000</v>
      </c>
      <c r="E56" s="36">
        <v>570000</v>
      </c>
    </row>
    <row r="57" spans="1:5" ht="24.75" customHeight="1">
      <c r="A57" s="100" t="s">
        <v>171</v>
      </c>
      <c r="B57" s="38">
        <v>1756800</v>
      </c>
      <c r="C57" s="38">
        <v>1230525</v>
      </c>
      <c r="D57" s="38">
        <v>333475</v>
      </c>
      <c r="E57" s="38">
        <v>192800</v>
      </c>
    </row>
    <row r="58" spans="1:5" ht="24.75" customHeight="1">
      <c r="A58" s="55" t="s">
        <v>193</v>
      </c>
      <c r="B58" s="10">
        <v>1322700</v>
      </c>
      <c r="C58" s="10">
        <v>1107100</v>
      </c>
      <c r="D58" s="10">
        <v>160700</v>
      </c>
      <c r="E58" s="10">
        <v>54900</v>
      </c>
    </row>
    <row r="59" spans="1:5" ht="24.75" customHeight="1">
      <c r="A59" s="52" t="s">
        <v>105</v>
      </c>
      <c r="B59" s="8">
        <v>1322700</v>
      </c>
      <c r="C59" s="8">
        <v>1107100</v>
      </c>
      <c r="D59" s="8">
        <v>160700</v>
      </c>
      <c r="E59" s="8">
        <v>54900</v>
      </c>
    </row>
    <row r="60" spans="1:5" ht="24.75" customHeight="1">
      <c r="A60" s="55" t="s">
        <v>194</v>
      </c>
      <c r="B60" s="10">
        <v>413700</v>
      </c>
      <c r="C60" s="10">
        <v>123425</v>
      </c>
      <c r="D60" s="10">
        <v>152375</v>
      </c>
      <c r="E60" s="10">
        <v>137900</v>
      </c>
    </row>
    <row r="61" spans="1:5" ht="24.75" customHeight="1">
      <c r="A61" s="52" t="s">
        <v>169</v>
      </c>
      <c r="B61" s="8">
        <v>413700</v>
      </c>
      <c r="C61" s="36">
        <v>123425</v>
      </c>
      <c r="D61" s="36">
        <v>152375</v>
      </c>
      <c r="E61" s="36">
        <v>137900</v>
      </c>
    </row>
    <row r="62" spans="1:5" ht="24.75" customHeight="1">
      <c r="A62" s="55" t="s">
        <v>195</v>
      </c>
      <c r="B62" s="10">
        <v>20400</v>
      </c>
      <c r="C62" s="10">
        <v>0</v>
      </c>
      <c r="D62" s="10">
        <v>20400</v>
      </c>
      <c r="E62" s="10">
        <v>0</v>
      </c>
    </row>
    <row r="63" spans="1:5" ht="24.75" customHeight="1">
      <c r="A63" s="52" t="s">
        <v>105</v>
      </c>
      <c r="B63" s="8">
        <v>20400</v>
      </c>
      <c r="C63" s="36">
        <v>0</v>
      </c>
      <c r="D63" s="36">
        <v>20400</v>
      </c>
      <c r="E63" s="36">
        <v>0</v>
      </c>
    </row>
    <row r="64" spans="1:5" ht="24.75" customHeight="1">
      <c r="A64" s="100" t="s">
        <v>171</v>
      </c>
      <c r="B64" s="38">
        <v>9443300</v>
      </c>
      <c r="C64" s="38">
        <v>5838400</v>
      </c>
      <c r="D64" s="38">
        <v>3076900</v>
      </c>
      <c r="E64" s="38">
        <v>528000</v>
      </c>
    </row>
    <row r="65" spans="1:5" ht="24.75" customHeight="1">
      <c r="A65" s="55" t="s">
        <v>201</v>
      </c>
      <c r="B65" s="10">
        <v>2635100</v>
      </c>
      <c r="C65" s="10">
        <v>1646200</v>
      </c>
      <c r="D65" s="10">
        <v>988900</v>
      </c>
      <c r="E65" s="10">
        <v>0</v>
      </c>
    </row>
    <row r="66" spans="1:5" ht="24.75" customHeight="1">
      <c r="A66" s="52" t="s">
        <v>105</v>
      </c>
      <c r="B66" s="36">
        <v>2166200</v>
      </c>
      <c r="C66" s="36">
        <v>1299200</v>
      </c>
      <c r="D66" s="36">
        <v>867000</v>
      </c>
      <c r="E66" s="36">
        <v>0</v>
      </c>
    </row>
    <row r="67" spans="1:5" ht="24.75" customHeight="1">
      <c r="A67" s="52" t="s">
        <v>106</v>
      </c>
      <c r="B67" s="36">
        <v>468900</v>
      </c>
      <c r="C67" s="36">
        <v>347000</v>
      </c>
      <c r="D67" s="36">
        <v>121900</v>
      </c>
      <c r="E67" s="36">
        <v>0</v>
      </c>
    </row>
    <row r="68" spans="1:5" ht="24.75" hidden="1" customHeight="1">
      <c r="A68" s="56" t="s">
        <v>104</v>
      </c>
      <c r="B68" s="54">
        <v>652100</v>
      </c>
      <c r="C68" s="54">
        <v>0</v>
      </c>
      <c r="D68" s="54">
        <v>652100</v>
      </c>
      <c r="E68" s="54">
        <v>0</v>
      </c>
    </row>
    <row r="69" spans="1:5" ht="24.75" customHeight="1">
      <c r="A69" s="55" t="s">
        <v>196</v>
      </c>
      <c r="B69" s="10">
        <v>6808200</v>
      </c>
      <c r="C69" s="10">
        <v>4192200</v>
      </c>
      <c r="D69" s="10">
        <v>2088000</v>
      </c>
      <c r="E69" s="10">
        <v>528000</v>
      </c>
    </row>
    <row r="70" spans="1:5" ht="24.75" customHeight="1">
      <c r="A70" s="52" t="s">
        <v>105</v>
      </c>
      <c r="B70" s="36">
        <v>2552800</v>
      </c>
      <c r="C70" s="36">
        <v>1066700</v>
      </c>
      <c r="D70" s="36">
        <v>958100</v>
      </c>
      <c r="E70" s="36">
        <v>528000</v>
      </c>
    </row>
    <row r="71" spans="1:5" ht="24.75" customHeight="1">
      <c r="A71" s="52" t="s">
        <v>168</v>
      </c>
      <c r="B71" s="36">
        <v>3099000</v>
      </c>
      <c r="C71" s="36">
        <v>3099000</v>
      </c>
      <c r="D71" s="36">
        <v>0</v>
      </c>
      <c r="E71" s="36">
        <v>0</v>
      </c>
    </row>
    <row r="72" spans="1:5" ht="24.75" customHeight="1">
      <c r="A72" s="52" t="s">
        <v>103</v>
      </c>
      <c r="B72" s="36">
        <v>1156400</v>
      </c>
      <c r="C72" s="36">
        <v>26500</v>
      </c>
      <c r="D72" s="36">
        <v>1129900</v>
      </c>
      <c r="E72" s="36">
        <v>0</v>
      </c>
    </row>
    <row r="73" spans="1:5" ht="24.75" customHeight="1">
      <c r="A73" s="56" t="s">
        <v>190</v>
      </c>
      <c r="B73" s="54">
        <v>1339000</v>
      </c>
      <c r="C73" s="54">
        <v>538500</v>
      </c>
      <c r="D73" s="54">
        <v>422500</v>
      </c>
      <c r="E73" s="54">
        <v>378000</v>
      </c>
    </row>
    <row r="74" spans="1:5" ht="24.75" customHeight="1">
      <c r="A74" s="53" t="s">
        <v>273</v>
      </c>
      <c r="B74" s="38">
        <v>80000</v>
      </c>
      <c r="C74" s="38">
        <v>80000</v>
      </c>
      <c r="D74" s="38">
        <v>0</v>
      </c>
      <c r="E74" s="38">
        <v>0</v>
      </c>
    </row>
    <row r="75" spans="1:5" ht="24.75" customHeight="1">
      <c r="A75" s="52" t="s">
        <v>174</v>
      </c>
      <c r="B75" s="8">
        <v>80000</v>
      </c>
      <c r="C75" s="8">
        <v>80000</v>
      </c>
      <c r="D75" s="8">
        <v>0</v>
      </c>
      <c r="E75" s="8">
        <v>0</v>
      </c>
    </row>
    <row r="76" spans="1:5" ht="24.75" customHeight="1">
      <c r="A76" s="53" t="s">
        <v>274</v>
      </c>
      <c r="B76" s="38"/>
      <c r="C76" s="38"/>
      <c r="D76" s="38"/>
      <c r="E76" s="38"/>
    </row>
    <row r="77" spans="1:5" ht="24.75" customHeight="1">
      <c r="A77" s="53" t="s">
        <v>191</v>
      </c>
      <c r="B77" s="38"/>
      <c r="C77" s="38"/>
      <c r="D77" s="38"/>
      <c r="E77" s="38"/>
    </row>
    <row r="78" spans="1:5" ht="24.75" customHeight="1">
      <c r="A78" s="53" t="s">
        <v>192</v>
      </c>
      <c r="B78" s="38">
        <v>125000</v>
      </c>
      <c r="C78" s="38">
        <v>125000</v>
      </c>
      <c r="D78" s="38">
        <v>0</v>
      </c>
      <c r="E78" s="38">
        <v>0</v>
      </c>
    </row>
    <row r="79" spans="1:5" ht="24.75" customHeight="1">
      <c r="A79" s="52" t="s">
        <v>174</v>
      </c>
      <c r="B79" s="8">
        <v>125000</v>
      </c>
      <c r="C79" s="8">
        <v>125000</v>
      </c>
      <c r="D79" s="8">
        <v>0</v>
      </c>
      <c r="E79" s="8">
        <v>0</v>
      </c>
    </row>
    <row r="80" spans="1:5" ht="24.75" customHeight="1">
      <c r="A80" s="53" t="s">
        <v>275</v>
      </c>
      <c r="B80" s="38">
        <v>1134000</v>
      </c>
      <c r="C80" s="38">
        <v>333500</v>
      </c>
      <c r="D80" s="38">
        <v>422500</v>
      </c>
      <c r="E80" s="38">
        <v>378000</v>
      </c>
    </row>
    <row r="81" spans="1:5" ht="24.75" customHeight="1">
      <c r="A81" s="52" t="s">
        <v>174</v>
      </c>
      <c r="B81" s="8">
        <v>1134000</v>
      </c>
      <c r="C81" s="8">
        <v>333500</v>
      </c>
      <c r="D81" s="8">
        <v>422500</v>
      </c>
      <c r="E81" s="8">
        <v>378000</v>
      </c>
    </row>
    <row r="82" spans="1:5" ht="24.75" customHeight="1">
      <c r="A82" s="45" t="s">
        <v>197</v>
      </c>
      <c r="B82" s="49">
        <v>79984780</v>
      </c>
      <c r="C82" s="49">
        <v>41775835</v>
      </c>
      <c r="D82" s="49">
        <v>23901275</v>
      </c>
      <c r="E82" s="49">
        <v>14307670</v>
      </c>
    </row>
    <row r="83" spans="1:5" ht="24.75" customHeight="1">
      <c r="A83" s="45" t="s">
        <v>198</v>
      </c>
      <c r="B83" s="49">
        <v>1339000</v>
      </c>
      <c r="C83" s="49">
        <v>538500</v>
      </c>
      <c r="D83" s="49">
        <v>422500</v>
      </c>
      <c r="E83" s="49">
        <v>378000</v>
      </c>
    </row>
    <row r="84" spans="1:5" ht="24.75" customHeight="1">
      <c r="A84" s="45" t="s">
        <v>199</v>
      </c>
      <c r="B84" s="49">
        <v>81323780</v>
      </c>
      <c r="C84" s="49">
        <v>42314335</v>
      </c>
      <c r="D84" s="49">
        <v>24323775</v>
      </c>
      <c r="E84" s="49">
        <v>14685670</v>
      </c>
    </row>
  </sheetData>
  <mergeCells count="3">
    <mergeCell ref="A1:E1"/>
    <mergeCell ref="A2:E2"/>
    <mergeCell ref="A4:A5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1   
(สำนักงานเขต) &amp;"-,ธรรมดา"&amp;11
</oddHeader>
  </headerFooter>
  <rowBreaks count="2" manualBreakCount="2">
    <brk id="35" max="4" man="1"/>
    <brk id="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8AD15-9D5F-4754-A732-29D363E06BA7}">
  <sheetPr>
    <tabColor theme="6"/>
    <pageSetUpPr fitToPage="1"/>
  </sheetPr>
  <dimension ref="A1:J37"/>
  <sheetViews>
    <sheetView zoomScaleNormal="100" zoomScaleSheetLayoutView="90" workbookViewId="0">
      <selection activeCell="A44" sqref="A44"/>
    </sheetView>
  </sheetViews>
  <sheetFormatPr defaultRowHeight="20.5"/>
  <cols>
    <col min="1" max="1" width="78" customWidth="1"/>
    <col min="2" max="2" width="8.08984375" customWidth="1"/>
    <col min="3" max="3" width="48.6328125" style="63" customWidth="1"/>
    <col min="4" max="14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116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32" t="s">
        <v>276</v>
      </c>
    </row>
    <row r="6" spans="1:3">
      <c r="A6" s="125"/>
      <c r="B6" s="6" t="s">
        <v>2</v>
      </c>
      <c r="C6" s="133"/>
    </row>
    <row r="7" spans="1:3">
      <c r="A7" s="57" t="s">
        <v>101</v>
      </c>
      <c r="B7" s="58"/>
      <c r="C7" s="59"/>
    </row>
    <row r="8" spans="1:3" ht="22.5" customHeight="1">
      <c r="A8" s="128" t="s">
        <v>117</v>
      </c>
      <c r="B8" s="67" t="s">
        <v>1</v>
      </c>
      <c r="C8" s="68">
        <v>79980</v>
      </c>
    </row>
    <row r="9" spans="1:3" ht="22.5" customHeight="1">
      <c r="A9" s="129"/>
      <c r="B9" s="67" t="s">
        <v>2</v>
      </c>
      <c r="C9" s="68">
        <v>0</v>
      </c>
    </row>
    <row r="10" spans="1:3" ht="19.5" customHeight="1">
      <c r="A10" s="93" t="s">
        <v>124</v>
      </c>
      <c r="B10" s="3" t="s">
        <v>1</v>
      </c>
      <c r="C10" s="10">
        <v>79980</v>
      </c>
    </row>
    <row r="11" spans="1:3" ht="19.5" customHeight="1">
      <c r="A11" s="70"/>
      <c r="B11" s="3" t="s">
        <v>2</v>
      </c>
      <c r="C11" s="10">
        <v>0</v>
      </c>
    </row>
    <row r="12" spans="1:3">
      <c r="A12" s="71" t="s">
        <v>100</v>
      </c>
      <c r="B12" s="7"/>
      <c r="C12" s="8"/>
    </row>
    <row r="13" spans="1:3">
      <c r="A13" s="72" t="s">
        <v>108</v>
      </c>
      <c r="B13" s="7"/>
      <c r="C13" s="8"/>
    </row>
    <row r="14" spans="1:3">
      <c r="A14" s="79" t="s">
        <v>45</v>
      </c>
      <c r="B14" s="7" t="s">
        <v>1</v>
      </c>
      <c r="C14" s="36">
        <v>0</v>
      </c>
    </row>
    <row r="15" spans="1:3">
      <c r="A15" s="73"/>
      <c r="B15" s="7" t="s">
        <v>2</v>
      </c>
      <c r="C15" s="36">
        <v>0</v>
      </c>
    </row>
    <row r="16" spans="1:3">
      <c r="A16" s="72" t="s">
        <v>109</v>
      </c>
      <c r="B16" s="7"/>
      <c r="C16" s="36"/>
    </row>
    <row r="17" spans="1:10">
      <c r="A17" s="79" t="s">
        <v>46</v>
      </c>
      <c r="B17" s="7" t="s">
        <v>1</v>
      </c>
      <c r="C17" s="36">
        <v>0</v>
      </c>
    </row>
    <row r="18" spans="1:10">
      <c r="A18" s="79"/>
      <c r="B18" s="7" t="s">
        <v>2</v>
      </c>
      <c r="C18" s="36">
        <v>0</v>
      </c>
    </row>
    <row r="19" spans="1:10">
      <c r="A19" s="79" t="s">
        <v>47</v>
      </c>
      <c r="B19" s="7" t="s">
        <v>1</v>
      </c>
      <c r="C19" s="36">
        <v>0</v>
      </c>
    </row>
    <row r="20" spans="1:10">
      <c r="A20" s="79"/>
      <c r="B20" s="7" t="s">
        <v>2</v>
      </c>
      <c r="C20" s="36">
        <v>0</v>
      </c>
    </row>
    <row r="21" spans="1:10">
      <c r="A21" s="79" t="s">
        <v>48</v>
      </c>
      <c r="B21" s="7" t="s">
        <v>1</v>
      </c>
      <c r="C21" s="36">
        <v>0</v>
      </c>
    </row>
    <row r="22" spans="1:10">
      <c r="A22" s="89"/>
      <c r="B22" s="7" t="s">
        <v>2</v>
      </c>
      <c r="C22" s="36">
        <v>0</v>
      </c>
    </row>
    <row r="23" spans="1:10">
      <c r="A23" s="72" t="s">
        <v>110</v>
      </c>
      <c r="B23" s="7"/>
      <c r="C23" s="36"/>
    </row>
    <row r="24" spans="1:10">
      <c r="A24" s="79" t="s">
        <v>49</v>
      </c>
      <c r="B24" s="7" t="s">
        <v>1</v>
      </c>
      <c r="C24" s="36">
        <v>44000</v>
      </c>
    </row>
    <row r="25" spans="1:10">
      <c r="A25" s="79"/>
      <c r="B25" s="7" t="s">
        <v>2</v>
      </c>
      <c r="C25" s="36">
        <v>0</v>
      </c>
    </row>
    <row r="26" spans="1:10">
      <c r="A26" s="79" t="s">
        <v>50</v>
      </c>
      <c r="B26" s="7" t="s">
        <v>1</v>
      </c>
      <c r="C26" s="36">
        <v>17850</v>
      </c>
    </row>
    <row r="27" spans="1:10">
      <c r="A27" s="79"/>
      <c r="B27" s="7" t="s">
        <v>2</v>
      </c>
      <c r="C27" s="36">
        <v>0</v>
      </c>
    </row>
    <row r="28" spans="1:10">
      <c r="A28" s="79" t="s">
        <v>268</v>
      </c>
      <c r="B28" s="7" t="s">
        <v>1</v>
      </c>
      <c r="C28" s="36">
        <v>0</v>
      </c>
    </row>
    <row r="29" spans="1:10">
      <c r="A29" s="79"/>
      <c r="B29" s="7" t="s">
        <v>2</v>
      </c>
      <c r="C29" s="36">
        <v>0</v>
      </c>
    </row>
    <row r="30" spans="1:10">
      <c r="A30" s="79" t="s">
        <v>51</v>
      </c>
      <c r="B30" s="7" t="s">
        <v>1</v>
      </c>
      <c r="C30" s="36">
        <v>18130</v>
      </c>
    </row>
    <row r="31" spans="1:10">
      <c r="A31" s="79"/>
      <c r="B31" s="7" t="s">
        <v>2</v>
      </c>
      <c r="C31" s="36">
        <v>0</v>
      </c>
      <c r="E31">
        <v>0</v>
      </c>
      <c r="J31">
        <v>0</v>
      </c>
    </row>
    <row r="32" spans="1:10">
      <c r="A32" s="79" t="s">
        <v>52</v>
      </c>
      <c r="B32" s="7" t="s">
        <v>1</v>
      </c>
      <c r="C32" s="36">
        <v>0</v>
      </c>
    </row>
    <row r="33" spans="1:3">
      <c r="A33" s="89"/>
      <c r="B33" s="7" t="s">
        <v>2</v>
      </c>
      <c r="C33" s="36">
        <v>0</v>
      </c>
    </row>
    <row r="34" spans="1:3" ht="16.5" customHeight="1">
      <c r="A34" s="130" t="s">
        <v>107</v>
      </c>
      <c r="B34" s="60" t="s">
        <v>1</v>
      </c>
      <c r="C34" s="64">
        <v>79980</v>
      </c>
    </row>
    <row r="35" spans="1:3" ht="16.5" customHeight="1">
      <c r="A35" s="131"/>
      <c r="B35" s="60" t="s">
        <v>2</v>
      </c>
      <c r="C35" s="64">
        <v>0</v>
      </c>
    </row>
    <row r="36" spans="1:3" ht="16.5" customHeight="1">
      <c r="A36" s="122" t="s">
        <v>0</v>
      </c>
      <c r="B36" s="60" t="s">
        <v>1</v>
      </c>
      <c r="C36" s="64">
        <v>79980</v>
      </c>
    </row>
    <row r="37" spans="1:3" ht="16.5" customHeight="1">
      <c r="A37" s="123"/>
      <c r="B37" s="60" t="s">
        <v>2</v>
      </c>
      <c r="C37" s="64">
        <v>0</v>
      </c>
    </row>
  </sheetData>
  <mergeCells count="6">
    <mergeCell ref="A36:A37"/>
    <mergeCell ref="A1:C1"/>
    <mergeCell ref="A5:A6"/>
    <mergeCell ref="C5:C6"/>
    <mergeCell ref="A8:A9"/>
    <mergeCell ref="A34:A35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2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  <pageSetUpPr fitToPage="1"/>
  </sheetPr>
  <dimension ref="A1:D104"/>
  <sheetViews>
    <sheetView topLeftCell="B1" zoomScaleNormal="100" zoomScaleSheetLayoutView="80" workbookViewId="0">
      <selection activeCell="A111" sqref="A111"/>
    </sheetView>
  </sheetViews>
  <sheetFormatPr defaultRowHeight="20.5"/>
  <cols>
    <col min="1" max="1" width="70.08984375" customWidth="1"/>
    <col min="2" max="2" width="8.08984375" customWidth="1"/>
    <col min="3" max="3" width="56.7265625" style="63" customWidth="1"/>
    <col min="4" max="14" width="39.36328125" customWidth="1"/>
  </cols>
  <sheetData>
    <row r="1" spans="1:4">
      <c r="A1" s="120" t="s">
        <v>203</v>
      </c>
      <c r="B1" s="120"/>
      <c r="C1" s="120"/>
    </row>
    <row r="2" spans="1:4">
      <c r="A2" s="4" t="s">
        <v>79</v>
      </c>
      <c r="B2" s="4"/>
      <c r="C2" s="51"/>
    </row>
    <row r="3" spans="1:4">
      <c r="A3" s="2" t="s">
        <v>147</v>
      </c>
      <c r="B3" s="2"/>
      <c r="C3" s="48" t="s">
        <v>5</v>
      </c>
    </row>
    <row r="4" spans="1:4">
      <c r="A4" s="2"/>
      <c r="B4" s="2"/>
      <c r="C4" s="48"/>
    </row>
    <row r="5" spans="1:4">
      <c r="A5" s="124" t="s">
        <v>95</v>
      </c>
      <c r="B5" s="5" t="s">
        <v>3</v>
      </c>
      <c r="C5" s="126" t="s">
        <v>204</v>
      </c>
    </row>
    <row r="6" spans="1:4">
      <c r="A6" s="125"/>
      <c r="B6" s="6" t="s">
        <v>2</v>
      </c>
      <c r="C6" s="127"/>
    </row>
    <row r="7" spans="1:4">
      <c r="A7" s="57" t="s">
        <v>101</v>
      </c>
      <c r="B7" s="58"/>
      <c r="C7" s="59"/>
    </row>
    <row r="8" spans="1:4" ht="26.25" customHeight="1">
      <c r="A8" s="128" t="s">
        <v>148</v>
      </c>
      <c r="B8" s="45" t="s">
        <v>1</v>
      </c>
      <c r="C8" s="50">
        <v>6768590</v>
      </c>
    </row>
    <row r="9" spans="1:4">
      <c r="A9" s="129"/>
      <c r="B9" s="45" t="s">
        <v>2</v>
      </c>
      <c r="C9" s="50">
        <v>0</v>
      </c>
    </row>
    <row r="10" spans="1:4">
      <c r="A10" s="69" t="s">
        <v>124</v>
      </c>
      <c r="B10" s="3" t="s">
        <v>1</v>
      </c>
      <c r="C10" s="10">
        <v>5163790</v>
      </c>
    </row>
    <row r="11" spans="1:4">
      <c r="A11" s="70"/>
      <c r="B11" s="3" t="s">
        <v>2</v>
      </c>
      <c r="C11" s="10">
        <v>0</v>
      </c>
    </row>
    <row r="12" spans="1:4">
      <c r="A12" s="71" t="s">
        <v>100</v>
      </c>
      <c r="B12" s="7"/>
      <c r="C12" s="8"/>
    </row>
    <row r="13" spans="1:4">
      <c r="A13" s="72" t="s">
        <v>108</v>
      </c>
      <c r="B13" s="7"/>
      <c r="C13" s="8"/>
    </row>
    <row r="14" spans="1:4">
      <c r="A14" s="73" t="s">
        <v>53</v>
      </c>
      <c r="B14" s="7" t="s">
        <v>1</v>
      </c>
      <c r="C14" s="36">
        <v>4245790</v>
      </c>
      <c r="D14" s="9"/>
    </row>
    <row r="15" spans="1:4">
      <c r="A15" s="73"/>
      <c r="B15" s="7" t="s">
        <v>2</v>
      </c>
      <c r="C15" s="36">
        <v>0</v>
      </c>
    </row>
    <row r="16" spans="1:4">
      <c r="A16" s="73" t="s">
        <v>212</v>
      </c>
      <c r="B16" s="7" t="s">
        <v>1</v>
      </c>
      <c r="C16" s="36">
        <v>75600</v>
      </c>
    </row>
    <row r="17" spans="1:4">
      <c r="A17" s="73"/>
      <c r="B17" s="7" t="s">
        <v>2</v>
      </c>
      <c r="C17" s="36">
        <v>0</v>
      </c>
    </row>
    <row r="18" spans="1:4">
      <c r="A18" s="72" t="s">
        <v>109</v>
      </c>
      <c r="B18" s="7"/>
      <c r="C18" s="36"/>
    </row>
    <row r="19" spans="1:4">
      <c r="A19" s="73" t="s">
        <v>56</v>
      </c>
      <c r="B19" s="7" t="s">
        <v>1</v>
      </c>
      <c r="C19" s="36">
        <v>20000</v>
      </c>
      <c r="D19" s="9"/>
    </row>
    <row r="20" spans="1:4">
      <c r="A20" s="73"/>
      <c r="B20" s="7" t="s">
        <v>2</v>
      </c>
      <c r="C20" s="36">
        <v>0</v>
      </c>
    </row>
    <row r="21" spans="1:4">
      <c r="A21" s="73" t="s">
        <v>57</v>
      </c>
      <c r="B21" s="7" t="s">
        <v>1</v>
      </c>
      <c r="C21" s="36">
        <v>0</v>
      </c>
    </row>
    <row r="22" spans="1:4">
      <c r="A22" s="30"/>
      <c r="B22" s="7" t="s">
        <v>2</v>
      </c>
      <c r="C22" s="36">
        <v>0</v>
      </c>
    </row>
    <row r="23" spans="1:4">
      <c r="A23" s="72" t="s">
        <v>110</v>
      </c>
      <c r="B23" s="7"/>
      <c r="C23" s="36"/>
    </row>
    <row r="24" spans="1:4">
      <c r="A24" s="73" t="s">
        <v>65</v>
      </c>
      <c r="B24" s="7" t="s">
        <v>1</v>
      </c>
      <c r="C24" s="36">
        <v>0</v>
      </c>
    </row>
    <row r="25" spans="1:4">
      <c r="A25" s="73"/>
      <c r="B25" s="7" t="s">
        <v>2</v>
      </c>
      <c r="C25" s="36">
        <v>0</v>
      </c>
    </row>
    <row r="26" spans="1:4">
      <c r="A26" s="73" t="s">
        <v>58</v>
      </c>
      <c r="B26" s="7" t="s">
        <v>1</v>
      </c>
      <c r="C26" s="36">
        <v>0</v>
      </c>
      <c r="D26" s="9"/>
    </row>
    <row r="27" spans="1:4">
      <c r="A27" s="73"/>
      <c r="B27" s="7" t="s">
        <v>2</v>
      </c>
      <c r="C27" s="36">
        <v>0</v>
      </c>
    </row>
    <row r="28" spans="1:4">
      <c r="A28" s="73" t="s">
        <v>59</v>
      </c>
      <c r="B28" s="7" t="s">
        <v>1</v>
      </c>
      <c r="C28" s="36">
        <v>39800</v>
      </c>
    </row>
    <row r="29" spans="1:4">
      <c r="A29" s="73"/>
      <c r="B29" s="7" t="s">
        <v>2</v>
      </c>
      <c r="C29" s="36">
        <v>0</v>
      </c>
    </row>
    <row r="30" spans="1:4">
      <c r="A30" s="73" t="s">
        <v>60</v>
      </c>
      <c r="B30" s="7" t="s">
        <v>1</v>
      </c>
      <c r="C30" s="36">
        <v>171600</v>
      </c>
    </row>
    <row r="31" spans="1:4">
      <c r="A31" s="73"/>
      <c r="B31" s="7" t="s">
        <v>2</v>
      </c>
      <c r="C31" s="36">
        <v>0</v>
      </c>
    </row>
    <row r="32" spans="1:4">
      <c r="A32" s="73" t="s">
        <v>63</v>
      </c>
      <c r="B32" s="7" t="s">
        <v>1</v>
      </c>
      <c r="C32" s="36">
        <v>611000</v>
      </c>
    </row>
    <row r="33" spans="1:3">
      <c r="A33" s="73"/>
      <c r="B33" s="101" t="s">
        <v>2</v>
      </c>
      <c r="C33" s="36">
        <v>0</v>
      </c>
    </row>
    <row r="34" spans="1:3">
      <c r="A34" s="93" t="s">
        <v>127</v>
      </c>
      <c r="B34" s="3" t="s">
        <v>1</v>
      </c>
      <c r="C34" s="10">
        <v>1604800</v>
      </c>
    </row>
    <row r="35" spans="1:3">
      <c r="A35" s="70"/>
      <c r="B35" s="3" t="s">
        <v>2</v>
      </c>
      <c r="C35" s="10">
        <v>0</v>
      </c>
    </row>
    <row r="36" spans="1:3">
      <c r="A36" s="99" t="s">
        <v>214</v>
      </c>
      <c r="B36" s="7" t="s">
        <v>1</v>
      </c>
      <c r="C36" s="62">
        <v>1604800</v>
      </c>
    </row>
    <row r="37" spans="1:3">
      <c r="A37" s="117"/>
      <c r="B37" s="7" t="s">
        <v>2</v>
      </c>
      <c r="C37" s="62">
        <v>0</v>
      </c>
    </row>
    <row r="38" spans="1:3" ht="40.5" customHeight="1">
      <c r="A38" s="128" t="s">
        <v>149</v>
      </c>
      <c r="B38" s="45" t="s">
        <v>1</v>
      </c>
      <c r="C38" s="50">
        <v>645800</v>
      </c>
    </row>
    <row r="39" spans="1:3">
      <c r="A39" s="129"/>
      <c r="B39" s="45" t="s">
        <v>2</v>
      </c>
      <c r="C39" s="50">
        <v>0</v>
      </c>
    </row>
    <row r="40" spans="1:3">
      <c r="A40" s="69" t="s">
        <v>124</v>
      </c>
      <c r="B40" s="3" t="s">
        <v>1</v>
      </c>
      <c r="C40" s="10">
        <v>645800</v>
      </c>
    </row>
    <row r="41" spans="1:3">
      <c r="A41" s="70"/>
      <c r="B41" s="3" t="s">
        <v>2</v>
      </c>
      <c r="C41" s="10">
        <v>0</v>
      </c>
    </row>
    <row r="42" spans="1:3" ht="18" customHeight="1">
      <c r="A42" s="82" t="s">
        <v>100</v>
      </c>
      <c r="B42" s="61"/>
      <c r="C42" s="62"/>
    </row>
    <row r="43" spans="1:3">
      <c r="A43" s="83" t="s">
        <v>109</v>
      </c>
      <c r="B43" s="7"/>
      <c r="C43" s="62"/>
    </row>
    <row r="44" spans="1:3">
      <c r="A44" s="76" t="s">
        <v>56</v>
      </c>
      <c r="B44" s="7" t="s">
        <v>1</v>
      </c>
      <c r="C44" s="62">
        <v>114200</v>
      </c>
    </row>
    <row r="45" spans="1:3">
      <c r="A45" s="76"/>
      <c r="B45" s="7" t="s">
        <v>2</v>
      </c>
      <c r="C45" s="62">
        <v>0</v>
      </c>
    </row>
    <row r="46" spans="1:3">
      <c r="A46" s="72" t="s">
        <v>110</v>
      </c>
      <c r="B46" s="7"/>
      <c r="C46" s="62"/>
    </row>
    <row r="47" spans="1:3">
      <c r="A47" s="76" t="s">
        <v>59</v>
      </c>
      <c r="B47" s="7" t="s">
        <v>1</v>
      </c>
      <c r="C47" s="62">
        <v>171200</v>
      </c>
    </row>
    <row r="48" spans="1:3">
      <c r="A48" s="76"/>
      <c r="B48" s="7" t="s">
        <v>2</v>
      </c>
      <c r="C48" s="62">
        <v>0</v>
      </c>
    </row>
    <row r="49" spans="1:4">
      <c r="A49" s="76" t="s">
        <v>213</v>
      </c>
      <c r="B49" s="7" t="s">
        <v>1</v>
      </c>
      <c r="C49" s="62">
        <v>234000</v>
      </c>
      <c r="D49" s="9"/>
    </row>
    <row r="50" spans="1:4">
      <c r="A50" s="76"/>
      <c r="B50" s="7" t="s">
        <v>2</v>
      </c>
      <c r="C50" s="62">
        <v>0</v>
      </c>
    </row>
    <row r="51" spans="1:4">
      <c r="A51" s="76" t="s">
        <v>61</v>
      </c>
      <c r="B51" s="7" t="s">
        <v>1</v>
      </c>
      <c r="C51" s="62">
        <v>126400</v>
      </c>
      <c r="D51" s="9"/>
    </row>
    <row r="52" spans="1:4">
      <c r="A52" s="77"/>
      <c r="B52" s="7" t="s">
        <v>2</v>
      </c>
      <c r="C52" s="62">
        <v>0</v>
      </c>
    </row>
    <row r="53" spans="1:4" ht="40.5" customHeight="1">
      <c r="A53" s="128" t="s">
        <v>152</v>
      </c>
      <c r="B53" s="45" t="s">
        <v>1</v>
      </c>
      <c r="C53" s="50">
        <v>1306400</v>
      </c>
    </row>
    <row r="54" spans="1:4">
      <c r="A54" s="129"/>
      <c r="B54" s="45" t="s">
        <v>2</v>
      </c>
      <c r="C54" s="50">
        <v>0</v>
      </c>
    </row>
    <row r="55" spans="1:4">
      <c r="A55" s="69" t="s">
        <v>124</v>
      </c>
      <c r="B55" s="3" t="s">
        <v>1</v>
      </c>
      <c r="C55" s="10">
        <v>1206400</v>
      </c>
    </row>
    <row r="56" spans="1:4">
      <c r="A56" s="70"/>
      <c r="B56" s="3" t="s">
        <v>2</v>
      </c>
      <c r="C56" s="10">
        <v>0</v>
      </c>
    </row>
    <row r="57" spans="1:4" ht="18" customHeight="1">
      <c r="A57" s="82" t="s">
        <v>100</v>
      </c>
      <c r="B57" s="61"/>
      <c r="C57" s="62"/>
    </row>
    <row r="58" spans="1:4">
      <c r="A58" s="83" t="s">
        <v>108</v>
      </c>
      <c r="B58" s="61"/>
      <c r="C58" s="62"/>
    </row>
    <row r="59" spans="1:4">
      <c r="A59" s="84" t="s">
        <v>54</v>
      </c>
      <c r="B59" s="7" t="s">
        <v>1</v>
      </c>
      <c r="C59" s="62">
        <v>780000</v>
      </c>
    </row>
    <row r="60" spans="1:4">
      <c r="A60" s="84"/>
      <c r="B60" s="7" t="s">
        <v>2</v>
      </c>
      <c r="C60" s="62">
        <v>0</v>
      </c>
    </row>
    <row r="61" spans="1:4">
      <c r="A61" s="84" t="s">
        <v>55</v>
      </c>
      <c r="B61" s="7" t="s">
        <v>1</v>
      </c>
      <c r="C61" s="62">
        <v>107000</v>
      </c>
    </row>
    <row r="62" spans="1:4">
      <c r="A62" s="84"/>
      <c r="B62" s="7" t="s">
        <v>2</v>
      </c>
      <c r="C62" s="62">
        <v>0</v>
      </c>
    </row>
    <row r="63" spans="1:4">
      <c r="A63" s="83" t="s">
        <v>109</v>
      </c>
      <c r="B63" s="7"/>
      <c r="C63" s="62"/>
    </row>
    <row r="64" spans="1:4">
      <c r="A64" s="76" t="s">
        <v>56</v>
      </c>
      <c r="B64" s="7" t="s">
        <v>1</v>
      </c>
      <c r="C64" s="62">
        <v>0</v>
      </c>
    </row>
    <row r="65" spans="1:3">
      <c r="A65" s="84"/>
      <c r="B65" s="7" t="s">
        <v>2</v>
      </c>
      <c r="C65" s="62">
        <v>0</v>
      </c>
    </row>
    <row r="66" spans="1:3">
      <c r="A66" s="72" t="s">
        <v>110</v>
      </c>
      <c r="B66" s="29"/>
      <c r="C66" s="90"/>
    </row>
    <row r="67" spans="1:3">
      <c r="A67" s="76" t="s">
        <v>213</v>
      </c>
      <c r="B67" s="7" t="s">
        <v>1</v>
      </c>
      <c r="C67" s="62">
        <v>0</v>
      </c>
    </row>
    <row r="68" spans="1:3">
      <c r="A68" s="76"/>
      <c r="B68" s="7" t="s">
        <v>2</v>
      </c>
      <c r="C68" s="62">
        <v>0</v>
      </c>
    </row>
    <row r="69" spans="1:3">
      <c r="A69" s="77" t="s">
        <v>61</v>
      </c>
      <c r="B69" s="29" t="s">
        <v>1</v>
      </c>
      <c r="C69" s="62">
        <v>124800</v>
      </c>
    </row>
    <row r="70" spans="1:3">
      <c r="A70" s="76"/>
      <c r="B70" s="7" t="s">
        <v>2</v>
      </c>
      <c r="C70" s="62">
        <v>0</v>
      </c>
    </row>
    <row r="71" spans="1:3">
      <c r="A71" s="76" t="s">
        <v>62</v>
      </c>
      <c r="B71" s="7" t="s">
        <v>1</v>
      </c>
      <c r="C71" s="62">
        <v>194600</v>
      </c>
    </row>
    <row r="72" spans="1:3">
      <c r="A72" s="76"/>
      <c r="B72" s="7" t="s">
        <v>2</v>
      </c>
      <c r="C72" s="62">
        <v>0</v>
      </c>
    </row>
    <row r="73" spans="1:3">
      <c r="A73" s="93" t="s">
        <v>127</v>
      </c>
      <c r="B73" s="3" t="s">
        <v>1</v>
      </c>
      <c r="C73" s="10">
        <v>100000</v>
      </c>
    </row>
    <row r="74" spans="1:3">
      <c r="A74" s="70"/>
      <c r="B74" s="3" t="s">
        <v>2</v>
      </c>
      <c r="C74" s="10">
        <v>0</v>
      </c>
    </row>
    <row r="75" spans="1:3">
      <c r="A75" s="99" t="s">
        <v>269</v>
      </c>
      <c r="B75" s="7" t="s">
        <v>1</v>
      </c>
      <c r="C75" s="62">
        <v>100000</v>
      </c>
    </row>
    <row r="76" spans="1:3">
      <c r="A76" s="117"/>
      <c r="B76" s="7" t="s">
        <v>2</v>
      </c>
      <c r="C76" s="62">
        <v>0</v>
      </c>
    </row>
    <row r="77" spans="1:3">
      <c r="A77" s="128" t="s">
        <v>150</v>
      </c>
      <c r="B77" s="45" t="s">
        <v>1</v>
      </c>
      <c r="C77" s="50">
        <v>891910</v>
      </c>
    </row>
    <row r="78" spans="1:3">
      <c r="A78" s="129"/>
      <c r="B78" s="45" t="s">
        <v>2</v>
      </c>
      <c r="C78" s="50">
        <v>0</v>
      </c>
    </row>
    <row r="79" spans="1:3">
      <c r="A79" s="69" t="s">
        <v>124</v>
      </c>
      <c r="B79" s="3" t="s">
        <v>1</v>
      </c>
      <c r="C79" s="10">
        <v>891910</v>
      </c>
    </row>
    <row r="80" spans="1:3">
      <c r="A80" s="70"/>
      <c r="B80" s="3" t="s">
        <v>2</v>
      </c>
      <c r="C80" s="10">
        <v>0</v>
      </c>
    </row>
    <row r="81" spans="1:3">
      <c r="A81" s="71" t="s">
        <v>100</v>
      </c>
      <c r="B81" s="7"/>
      <c r="C81" s="8"/>
    </row>
    <row r="82" spans="1:3">
      <c r="A82" s="72" t="s">
        <v>108</v>
      </c>
      <c r="B82" s="7"/>
      <c r="C82" s="8"/>
    </row>
    <row r="83" spans="1:3">
      <c r="A83" s="73" t="s">
        <v>53</v>
      </c>
      <c r="B83" s="7" t="s">
        <v>1</v>
      </c>
      <c r="C83" s="36">
        <v>200610</v>
      </c>
    </row>
    <row r="84" spans="1:3">
      <c r="A84" s="73"/>
      <c r="B84" s="7" t="s">
        <v>2</v>
      </c>
      <c r="C84" s="36">
        <v>0</v>
      </c>
    </row>
    <row r="85" spans="1:3">
      <c r="A85" s="72" t="s">
        <v>109</v>
      </c>
      <c r="B85" s="29"/>
      <c r="C85" s="39"/>
    </row>
    <row r="86" spans="1:3">
      <c r="A86" s="73" t="s">
        <v>56</v>
      </c>
      <c r="B86" s="7" t="s">
        <v>1</v>
      </c>
      <c r="C86" s="36">
        <v>50000</v>
      </c>
    </row>
    <row r="87" spans="1:3">
      <c r="A87" s="73"/>
      <c r="B87" s="7" t="s">
        <v>2</v>
      </c>
      <c r="C87" s="36">
        <v>0</v>
      </c>
    </row>
    <row r="88" spans="1:3">
      <c r="A88" s="73" t="s">
        <v>215</v>
      </c>
      <c r="B88" s="7" t="s">
        <v>1</v>
      </c>
      <c r="C88" s="36">
        <v>7000</v>
      </c>
    </row>
    <row r="89" spans="1:3">
      <c r="A89" s="73"/>
      <c r="B89" s="7" t="s">
        <v>2</v>
      </c>
      <c r="C89" s="36">
        <v>0</v>
      </c>
    </row>
    <row r="90" spans="1:3">
      <c r="A90" s="72" t="s">
        <v>110</v>
      </c>
      <c r="B90" s="7"/>
      <c r="C90" s="36"/>
    </row>
    <row r="91" spans="1:3">
      <c r="A91" s="74" t="s">
        <v>154</v>
      </c>
      <c r="B91" s="7" t="s">
        <v>1</v>
      </c>
      <c r="C91" s="36">
        <v>4200</v>
      </c>
    </row>
    <row r="92" spans="1:3">
      <c r="A92" s="73"/>
      <c r="B92" s="7" t="s">
        <v>2</v>
      </c>
      <c r="C92" s="36">
        <v>0</v>
      </c>
    </row>
    <row r="93" spans="1:3">
      <c r="A93" s="73" t="s">
        <v>64</v>
      </c>
      <c r="B93" s="29" t="s">
        <v>1</v>
      </c>
      <c r="C93" s="36">
        <v>500000</v>
      </c>
    </row>
    <row r="94" spans="1:3">
      <c r="A94" s="30"/>
      <c r="B94" s="7" t="s">
        <v>2</v>
      </c>
      <c r="C94" s="36">
        <v>0</v>
      </c>
    </row>
    <row r="95" spans="1:3">
      <c r="A95" s="73" t="s">
        <v>60</v>
      </c>
      <c r="B95" s="7" t="s">
        <v>1</v>
      </c>
      <c r="C95" s="36">
        <v>30800</v>
      </c>
    </row>
    <row r="96" spans="1:3">
      <c r="A96" s="73"/>
      <c r="B96" s="7" t="s">
        <v>2</v>
      </c>
      <c r="C96" s="36">
        <v>0</v>
      </c>
    </row>
    <row r="97" spans="1:3">
      <c r="A97" s="73" t="s">
        <v>61</v>
      </c>
      <c r="B97" s="7" t="s">
        <v>1</v>
      </c>
      <c r="C97" s="36">
        <v>29600</v>
      </c>
    </row>
    <row r="98" spans="1:3">
      <c r="A98" s="73"/>
      <c r="B98" s="7" t="s">
        <v>2</v>
      </c>
      <c r="C98" s="36">
        <v>0</v>
      </c>
    </row>
    <row r="99" spans="1:3">
      <c r="A99" s="73" t="s">
        <v>63</v>
      </c>
      <c r="B99" s="7" t="s">
        <v>1</v>
      </c>
      <c r="C99" s="36">
        <v>69700</v>
      </c>
    </row>
    <row r="100" spans="1:3">
      <c r="A100" s="73"/>
      <c r="B100" s="7" t="s">
        <v>2</v>
      </c>
      <c r="C100" s="36">
        <v>0</v>
      </c>
    </row>
    <row r="101" spans="1:3">
      <c r="A101" s="130" t="s">
        <v>107</v>
      </c>
      <c r="B101" s="60" t="s">
        <v>1</v>
      </c>
      <c r="C101" s="64">
        <v>9612700</v>
      </c>
    </row>
    <row r="102" spans="1:3">
      <c r="A102" s="131"/>
      <c r="B102" s="60" t="s">
        <v>2</v>
      </c>
      <c r="C102" s="64">
        <v>0</v>
      </c>
    </row>
    <row r="103" spans="1:3">
      <c r="A103" s="122" t="s">
        <v>0</v>
      </c>
      <c r="B103" s="60" t="s">
        <v>1</v>
      </c>
      <c r="C103" s="64">
        <v>9612700</v>
      </c>
    </row>
    <row r="104" spans="1:3">
      <c r="A104" s="123"/>
      <c r="B104" s="60" t="s">
        <v>2</v>
      </c>
      <c r="C104" s="64">
        <v>0</v>
      </c>
    </row>
  </sheetData>
  <customSheetViews>
    <customSheetView guid="{6FA383D3-3DBC-4BAC-AD0E-C545F35CB8D4}" scale="80" showPageBreaks="1" fitToPage="1" printArea="1" view="pageBreakPreview" topLeftCell="A70">
      <selection activeCell="K18" sqref="K18"/>
      <rowBreaks count="3" manualBreakCount="3">
        <brk id="31" max="2" man="1"/>
        <brk id="59" max="2" man="1"/>
        <brk id="90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cale="80" showPageBreaks="1" fitToPage="1" printArea="1" state="hidden" view="pageBreakPreview" topLeftCell="A70">
      <selection activeCell="A55" sqref="A55:XFD60"/>
      <rowBreaks count="3" manualBreakCount="3">
        <brk id="31" max="2" man="1"/>
        <brk id="59" max="2" man="1"/>
        <brk id="90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89698306-A3E1-40B5-BA85-CA711AF420C9}" scale="80" showPageBreaks="1" fitToPage="1" printArea="1" view="pageBreakPreview" topLeftCell="A70">
      <selection activeCell="K18" sqref="K18"/>
      <rowBreaks count="3" manualBreakCount="3">
        <brk id="31" max="2" man="1"/>
        <brk id="59" max="2" man="1"/>
        <brk id="90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3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FF6B82F7-DA69-4FCC-9153-EE28C4DBDDC3}" scale="80" showPageBreaks="1" fitToPage="1" printArea="1" view="pageBreakPreview" topLeftCell="A70">
      <selection activeCell="K18" sqref="K18"/>
      <rowBreaks count="3" manualBreakCount="3">
        <brk id="31" max="2" man="1"/>
        <brk id="59" max="2" man="1"/>
        <brk id="90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4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9">
    <mergeCell ref="A1:C1"/>
    <mergeCell ref="A5:A6"/>
    <mergeCell ref="C5:C6"/>
    <mergeCell ref="A101:A102"/>
    <mergeCell ref="A103:A104"/>
    <mergeCell ref="A38:A39"/>
    <mergeCell ref="A53:A54"/>
    <mergeCell ref="A8:A9"/>
    <mergeCell ref="A77:A78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5"/>
  <headerFooter>
    <oddHeader xml:space="preserve">&amp;R&amp;"TH SarabunPSK,ธรรมดา"&amp;16แบบ สงม. 2   
 (สำนักงานเขต) &amp;"-,ธรรมดา"&amp;11
</oddHeader>
  </headerFooter>
  <rowBreaks count="6" manualBreakCount="6">
    <brk id="22" max="2" man="1"/>
    <brk id="37" max="2" man="1"/>
    <brk id="52" max="2" man="1"/>
    <brk id="69" max="2" man="1"/>
    <brk id="76" max="2" man="1"/>
    <brk id="94" max="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7DA51-A6B3-4F0D-8693-748D9F1C0048}">
  <sheetPr>
    <tabColor theme="6"/>
    <pageSetUpPr fitToPage="1"/>
  </sheetPr>
  <dimension ref="A1:D104"/>
  <sheetViews>
    <sheetView zoomScaleNormal="100" zoomScaleSheetLayoutView="80" workbookViewId="0">
      <selection activeCell="A112" sqref="A112"/>
    </sheetView>
  </sheetViews>
  <sheetFormatPr defaultRowHeight="20.5"/>
  <cols>
    <col min="1" max="1" width="70.08984375" customWidth="1"/>
    <col min="2" max="2" width="8.08984375" customWidth="1"/>
    <col min="3" max="3" width="56.7265625" style="63" customWidth="1"/>
    <col min="4" max="14" width="39.36328125" customWidth="1"/>
  </cols>
  <sheetData>
    <row r="1" spans="1:4">
      <c r="A1" s="120" t="s">
        <v>203</v>
      </c>
      <c r="B1" s="120"/>
      <c r="C1" s="120"/>
    </row>
    <row r="2" spans="1:4">
      <c r="A2" s="4" t="s">
        <v>79</v>
      </c>
      <c r="B2" s="4"/>
      <c r="C2" s="51"/>
    </row>
    <row r="3" spans="1:4">
      <c r="A3" s="2" t="s">
        <v>147</v>
      </c>
      <c r="B3" s="2"/>
      <c r="C3" s="48" t="s">
        <v>5</v>
      </c>
    </row>
    <row r="4" spans="1:4">
      <c r="A4" s="2"/>
      <c r="B4" s="2"/>
      <c r="C4" s="48"/>
    </row>
    <row r="5" spans="1:4">
      <c r="A5" s="124" t="s">
        <v>95</v>
      </c>
      <c r="B5" s="5" t="s">
        <v>3</v>
      </c>
      <c r="C5" s="126" t="s">
        <v>276</v>
      </c>
    </row>
    <row r="6" spans="1:4">
      <c r="A6" s="125"/>
      <c r="B6" s="6" t="s">
        <v>2</v>
      </c>
      <c r="C6" s="127"/>
    </row>
    <row r="7" spans="1:4">
      <c r="A7" s="57" t="s">
        <v>101</v>
      </c>
      <c r="B7" s="58"/>
      <c r="C7" s="59"/>
    </row>
    <row r="8" spans="1:4" ht="26.25" customHeight="1">
      <c r="A8" s="128" t="s">
        <v>148</v>
      </c>
      <c r="B8" s="45" t="s">
        <v>1</v>
      </c>
      <c r="C8" s="50">
        <v>5565610</v>
      </c>
    </row>
    <row r="9" spans="1:4">
      <c r="A9" s="129"/>
      <c r="B9" s="45" t="s">
        <v>2</v>
      </c>
      <c r="C9" s="50">
        <v>0</v>
      </c>
    </row>
    <row r="10" spans="1:4">
      <c r="A10" s="69" t="s">
        <v>124</v>
      </c>
      <c r="B10" s="3" t="s">
        <v>1</v>
      </c>
      <c r="C10" s="10">
        <v>5565610</v>
      </c>
    </row>
    <row r="11" spans="1:4">
      <c r="A11" s="70"/>
      <c r="B11" s="3" t="s">
        <v>2</v>
      </c>
      <c r="C11" s="10">
        <v>0</v>
      </c>
    </row>
    <row r="12" spans="1:4">
      <c r="A12" s="71" t="s">
        <v>100</v>
      </c>
      <c r="B12" s="7"/>
      <c r="C12" s="8"/>
    </row>
    <row r="13" spans="1:4">
      <c r="A13" s="72" t="s">
        <v>108</v>
      </c>
      <c r="B13" s="7"/>
      <c r="C13" s="8"/>
    </row>
    <row r="14" spans="1:4">
      <c r="A14" s="73" t="s">
        <v>53</v>
      </c>
      <c r="B14" s="7" t="s">
        <v>1</v>
      </c>
      <c r="C14" s="36">
        <v>5351310</v>
      </c>
      <c r="D14" s="9"/>
    </row>
    <row r="15" spans="1:4">
      <c r="A15" s="73"/>
      <c r="B15" s="7" t="s">
        <v>2</v>
      </c>
      <c r="C15" s="36">
        <v>0</v>
      </c>
    </row>
    <row r="16" spans="1:4">
      <c r="A16" s="73" t="s">
        <v>212</v>
      </c>
      <c r="B16" s="7" t="s">
        <v>1</v>
      </c>
      <c r="C16" s="36">
        <v>75600</v>
      </c>
    </row>
    <row r="17" spans="1:4">
      <c r="A17" s="73"/>
      <c r="B17" s="7" t="s">
        <v>2</v>
      </c>
      <c r="C17" s="36">
        <v>0</v>
      </c>
    </row>
    <row r="18" spans="1:4">
      <c r="A18" s="72" t="s">
        <v>109</v>
      </c>
      <c r="B18" s="7"/>
      <c r="C18" s="36"/>
    </row>
    <row r="19" spans="1:4">
      <c r="A19" s="73" t="s">
        <v>56</v>
      </c>
      <c r="B19" s="7" t="s">
        <v>1</v>
      </c>
      <c r="C19" s="36">
        <v>39900</v>
      </c>
      <c r="D19" s="9"/>
    </row>
    <row r="20" spans="1:4">
      <c r="A20" s="73"/>
      <c r="B20" s="7" t="s">
        <v>2</v>
      </c>
      <c r="C20" s="36">
        <v>0</v>
      </c>
    </row>
    <row r="21" spans="1:4">
      <c r="A21" s="73" t="s">
        <v>57</v>
      </c>
      <c r="B21" s="7" t="s">
        <v>1</v>
      </c>
      <c r="C21" s="36">
        <v>22800</v>
      </c>
    </row>
    <row r="22" spans="1:4">
      <c r="A22" s="30"/>
      <c r="B22" s="7" t="s">
        <v>2</v>
      </c>
      <c r="C22" s="36">
        <v>0</v>
      </c>
    </row>
    <row r="23" spans="1:4">
      <c r="A23" s="72" t="s">
        <v>110</v>
      </c>
      <c r="B23" s="7"/>
      <c r="C23" s="36"/>
    </row>
    <row r="24" spans="1:4">
      <c r="A24" s="73" t="s">
        <v>65</v>
      </c>
      <c r="B24" s="7" t="s">
        <v>1</v>
      </c>
      <c r="C24" s="36">
        <v>66000</v>
      </c>
    </row>
    <row r="25" spans="1:4">
      <c r="A25" s="73"/>
      <c r="B25" s="7" t="s">
        <v>2</v>
      </c>
      <c r="C25" s="36">
        <v>0</v>
      </c>
    </row>
    <row r="26" spans="1:4">
      <c r="A26" s="73" t="s">
        <v>58</v>
      </c>
      <c r="B26" s="7" t="s">
        <v>1</v>
      </c>
      <c r="C26" s="36">
        <v>10000</v>
      </c>
      <c r="D26" s="9"/>
    </row>
    <row r="27" spans="1:4">
      <c r="A27" s="73"/>
      <c r="B27" s="7" t="s">
        <v>2</v>
      </c>
      <c r="C27" s="36">
        <v>0</v>
      </c>
    </row>
    <row r="28" spans="1:4">
      <c r="A28" s="73" t="s">
        <v>59</v>
      </c>
      <c r="B28" s="7" t="s">
        <v>1</v>
      </c>
      <c r="C28" s="36">
        <v>0</v>
      </c>
    </row>
    <row r="29" spans="1:4">
      <c r="A29" s="73"/>
      <c r="B29" s="7" t="s">
        <v>2</v>
      </c>
      <c r="C29" s="36">
        <v>0</v>
      </c>
    </row>
    <row r="30" spans="1:4">
      <c r="A30" s="73" t="s">
        <v>60</v>
      </c>
      <c r="B30" s="7" t="s">
        <v>1</v>
      </c>
      <c r="C30" s="36">
        <v>0</v>
      </c>
    </row>
    <row r="31" spans="1:4">
      <c r="A31" s="73"/>
      <c r="B31" s="7" t="s">
        <v>2</v>
      </c>
      <c r="C31" s="36">
        <v>0</v>
      </c>
    </row>
    <row r="32" spans="1:4">
      <c r="A32" s="73" t="s">
        <v>63</v>
      </c>
      <c r="B32" s="7" t="s">
        <v>1</v>
      </c>
      <c r="C32" s="36">
        <v>0</v>
      </c>
    </row>
    <row r="33" spans="1:3">
      <c r="A33" s="73"/>
      <c r="B33" s="101" t="s">
        <v>2</v>
      </c>
      <c r="C33" s="36">
        <v>0</v>
      </c>
    </row>
    <row r="34" spans="1:3">
      <c r="A34" s="93" t="s">
        <v>127</v>
      </c>
      <c r="B34" s="3" t="s">
        <v>1</v>
      </c>
      <c r="C34" s="10">
        <v>0</v>
      </c>
    </row>
    <row r="35" spans="1:3">
      <c r="A35" s="70"/>
      <c r="B35" s="3" t="s">
        <v>2</v>
      </c>
      <c r="C35" s="10">
        <v>0</v>
      </c>
    </row>
    <row r="36" spans="1:3">
      <c r="A36" s="99" t="s">
        <v>214</v>
      </c>
      <c r="B36" s="7" t="s">
        <v>1</v>
      </c>
      <c r="C36" s="62">
        <v>0</v>
      </c>
    </row>
    <row r="37" spans="1:3">
      <c r="A37" s="117"/>
      <c r="B37" s="7" t="s">
        <v>2</v>
      </c>
      <c r="C37" s="62">
        <v>0</v>
      </c>
    </row>
    <row r="38" spans="1:3" ht="40.5" customHeight="1">
      <c r="A38" s="128" t="s">
        <v>149</v>
      </c>
      <c r="B38" s="45" t="s">
        <v>1</v>
      </c>
      <c r="C38" s="50">
        <v>0</v>
      </c>
    </row>
    <row r="39" spans="1:3">
      <c r="A39" s="129"/>
      <c r="B39" s="45" t="s">
        <v>2</v>
      </c>
      <c r="C39" s="50">
        <v>0</v>
      </c>
    </row>
    <row r="40" spans="1:3">
      <c r="A40" s="69" t="s">
        <v>124</v>
      </c>
      <c r="B40" s="3" t="s">
        <v>1</v>
      </c>
      <c r="C40" s="10">
        <v>0</v>
      </c>
    </row>
    <row r="41" spans="1:3">
      <c r="A41" s="70"/>
      <c r="B41" s="3" t="s">
        <v>2</v>
      </c>
      <c r="C41" s="10">
        <v>0</v>
      </c>
    </row>
    <row r="42" spans="1:3" ht="18" customHeight="1">
      <c r="A42" s="82" t="s">
        <v>100</v>
      </c>
      <c r="B42" s="61"/>
      <c r="C42" s="62"/>
    </row>
    <row r="43" spans="1:3">
      <c r="A43" s="83" t="s">
        <v>109</v>
      </c>
      <c r="B43" s="7"/>
      <c r="C43" s="62"/>
    </row>
    <row r="44" spans="1:3">
      <c r="A44" s="76" t="s">
        <v>56</v>
      </c>
      <c r="B44" s="7" t="s">
        <v>1</v>
      </c>
      <c r="C44" s="62">
        <v>0</v>
      </c>
    </row>
    <row r="45" spans="1:3">
      <c r="A45" s="76"/>
      <c r="B45" s="7" t="s">
        <v>2</v>
      </c>
      <c r="C45" s="62">
        <v>0</v>
      </c>
    </row>
    <row r="46" spans="1:3">
      <c r="A46" s="72" t="s">
        <v>110</v>
      </c>
      <c r="B46" s="7"/>
      <c r="C46" s="62"/>
    </row>
    <row r="47" spans="1:3">
      <c r="A47" s="76" t="s">
        <v>59</v>
      </c>
      <c r="B47" s="7" t="s">
        <v>1</v>
      </c>
      <c r="C47" s="62">
        <v>0</v>
      </c>
    </row>
    <row r="48" spans="1:3">
      <c r="A48" s="76"/>
      <c r="B48" s="7" t="s">
        <v>2</v>
      </c>
      <c r="C48" s="62">
        <v>0</v>
      </c>
    </row>
    <row r="49" spans="1:4">
      <c r="A49" s="76" t="s">
        <v>213</v>
      </c>
      <c r="B49" s="7" t="s">
        <v>1</v>
      </c>
      <c r="C49" s="62">
        <v>0</v>
      </c>
      <c r="D49" s="9"/>
    </row>
    <row r="50" spans="1:4">
      <c r="A50" s="76"/>
      <c r="B50" s="7" t="s">
        <v>2</v>
      </c>
      <c r="C50" s="62">
        <v>0</v>
      </c>
    </row>
    <row r="51" spans="1:4">
      <c r="A51" s="76" t="s">
        <v>61</v>
      </c>
      <c r="B51" s="7" t="s">
        <v>1</v>
      </c>
      <c r="C51" s="62">
        <v>0</v>
      </c>
      <c r="D51" s="9"/>
    </row>
    <row r="52" spans="1:4">
      <c r="A52" s="77"/>
      <c r="B52" s="7" t="s">
        <v>2</v>
      </c>
      <c r="C52" s="62">
        <v>0</v>
      </c>
    </row>
    <row r="53" spans="1:4" ht="40.5" customHeight="1">
      <c r="A53" s="128" t="s">
        <v>152</v>
      </c>
      <c r="B53" s="45" t="s">
        <v>1</v>
      </c>
      <c r="C53" s="50">
        <v>1963800</v>
      </c>
    </row>
    <row r="54" spans="1:4">
      <c r="A54" s="129"/>
      <c r="B54" s="45" t="s">
        <v>2</v>
      </c>
      <c r="C54" s="50">
        <v>0</v>
      </c>
    </row>
    <row r="55" spans="1:4">
      <c r="A55" s="69" t="s">
        <v>124</v>
      </c>
      <c r="B55" s="3" t="s">
        <v>1</v>
      </c>
      <c r="C55" s="10">
        <v>1963800</v>
      </c>
    </row>
    <row r="56" spans="1:4">
      <c r="A56" s="70"/>
      <c r="B56" s="3" t="s">
        <v>2</v>
      </c>
      <c r="C56" s="10">
        <v>0</v>
      </c>
    </row>
    <row r="57" spans="1:4" ht="18" customHeight="1">
      <c r="A57" s="82" t="s">
        <v>100</v>
      </c>
      <c r="B57" s="61"/>
      <c r="C57" s="62"/>
    </row>
    <row r="58" spans="1:4">
      <c r="A58" s="83" t="s">
        <v>108</v>
      </c>
      <c r="B58" s="61"/>
      <c r="C58" s="62"/>
    </row>
    <row r="59" spans="1:4">
      <c r="A59" s="84" t="s">
        <v>54</v>
      </c>
      <c r="B59" s="7" t="s">
        <v>1</v>
      </c>
      <c r="C59" s="62">
        <v>980000</v>
      </c>
    </row>
    <row r="60" spans="1:4">
      <c r="A60" s="84"/>
      <c r="B60" s="7" t="s">
        <v>2</v>
      </c>
      <c r="C60" s="62">
        <v>0</v>
      </c>
    </row>
    <row r="61" spans="1:4">
      <c r="A61" s="84" t="s">
        <v>55</v>
      </c>
      <c r="B61" s="7" t="s">
        <v>1</v>
      </c>
      <c r="C61" s="62">
        <v>107000</v>
      </c>
    </row>
    <row r="62" spans="1:4">
      <c r="A62" s="84"/>
      <c r="B62" s="7" t="s">
        <v>2</v>
      </c>
      <c r="C62" s="62">
        <v>0</v>
      </c>
    </row>
    <row r="63" spans="1:4">
      <c r="A63" s="83" t="s">
        <v>109</v>
      </c>
      <c r="B63" s="7"/>
      <c r="C63" s="62"/>
    </row>
    <row r="64" spans="1:4">
      <c r="A64" s="76" t="s">
        <v>56</v>
      </c>
      <c r="B64" s="7" t="s">
        <v>1</v>
      </c>
      <c r="C64" s="62">
        <v>391000</v>
      </c>
    </row>
    <row r="65" spans="1:3">
      <c r="A65" s="84"/>
      <c r="B65" s="7" t="s">
        <v>2</v>
      </c>
      <c r="C65" s="62">
        <v>0</v>
      </c>
    </row>
    <row r="66" spans="1:3">
      <c r="A66" s="72" t="s">
        <v>110</v>
      </c>
      <c r="B66" s="29"/>
      <c r="C66" s="90"/>
    </row>
    <row r="67" spans="1:3">
      <c r="A67" s="76" t="s">
        <v>213</v>
      </c>
      <c r="B67" s="7" t="s">
        <v>1</v>
      </c>
      <c r="C67" s="62">
        <v>485800</v>
      </c>
    </row>
    <row r="68" spans="1:3">
      <c r="A68" s="76"/>
      <c r="B68" s="7" t="s">
        <v>2</v>
      </c>
      <c r="C68" s="62">
        <v>0</v>
      </c>
    </row>
    <row r="69" spans="1:3">
      <c r="A69" s="77" t="s">
        <v>61</v>
      </c>
      <c r="B69" s="29" t="s">
        <v>1</v>
      </c>
      <c r="C69" s="62">
        <v>0</v>
      </c>
    </row>
    <row r="70" spans="1:3">
      <c r="A70" s="76"/>
      <c r="B70" s="7" t="s">
        <v>2</v>
      </c>
      <c r="C70" s="62">
        <v>0</v>
      </c>
    </row>
    <row r="71" spans="1:3">
      <c r="A71" s="76" t="s">
        <v>62</v>
      </c>
      <c r="B71" s="7" t="s">
        <v>1</v>
      </c>
      <c r="C71" s="62">
        <v>0</v>
      </c>
    </row>
    <row r="72" spans="1:3">
      <c r="A72" s="76"/>
      <c r="B72" s="7" t="s">
        <v>2</v>
      </c>
      <c r="C72" s="62">
        <v>0</v>
      </c>
    </row>
    <row r="73" spans="1:3">
      <c r="A73" s="93" t="s">
        <v>127</v>
      </c>
      <c r="B73" s="3" t="s">
        <v>1</v>
      </c>
      <c r="C73" s="10">
        <v>0</v>
      </c>
    </row>
    <row r="74" spans="1:3">
      <c r="A74" s="70"/>
      <c r="B74" s="3" t="s">
        <v>2</v>
      </c>
      <c r="C74" s="10">
        <v>0</v>
      </c>
    </row>
    <row r="75" spans="1:3">
      <c r="A75" s="99" t="s">
        <v>269</v>
      </c>
      <c r="B75" s="7" t="s">
        <v>1</v>
      </c>
      <c r="C75" s="62">
        <v>0</v>
      </c>
    </row>
    <row r="76" spans="1:3">
      <c r="A76" s="117"/>
      <c r="B76" s="7" t="s">
        <v>2</v>
      </c>
      <c r="C76" s="62">
        <v>0</v>
      </c>
    </row>
    <row r="77" spans="1:3">
      <c r="A77" s="128" t="s">
        <v>150</v>
      </c>
      <c r="B77" s="45" t="s">
        <v>1</v>
      </c>
      <c r="C77" s="50">
        <v>1230140</v>
      </c>
    </row>
    <row r="78" spans="1:3">
      <c r="A78" s="129"/>
      <c r="B78" s="45" t="s">
        <v>2</v>
      </c>
      <c r="C78" s="50">
        <v>0</v>
      </c>
    </row>
    <row r="79" spans="1:3">
      <c r="A79" s="69" t="s">
        <v>124</v>
      </c>
      <c r="B79" s="3" t="s">
        <v>1</v>
      </c>
      <c r="C79" s="10">
        <v>1230140</v>
      </c>
    </row>
    <row r="80" spans="1:3">
      <c r="A80" s="70"/>
      <c r="B80" s="3" t="s">
        <v>2</v>
      </c>
      <c r="C80" s="10">
        <v>0</v>
      </c>
    </row>
    <row r="81" spans="1:3">
      <c r="A81" s="71" t="s">
        <v>100</v>
      </c>
      <c r="B81" s="7"/>
      <c r="C81" s="8"/>
    </row>
    <row r="82" spans="1:3">
      <c r="A82" s="72" t="s">
        <v>108</v>
      </c>
      <c r="B82" s="7"/>
      <c r="C82" s="8"/>
    </row>
    <row r="83" spans="1:3">
      <c r="A83" s="73" t="s">
        <v>53</v>
      </c>
      <c r="B83" s="7" t="s">
        <v>1</v>
      </c>
      <c r="C83" s="36">
        <v>233740</v>
      </c>
    </row>
    <row r="84" spans="1:3">
      <c r="A84" s="73"/>
      <c r="B84" s="7" t="s">
        <v>2</v>
      </c>
      <c r="C84" s="36">
        <v>0</v>
      </c>
    </row>
    <row r="85" spans="1:3">
      <c r="A85" s="72" t="s">
        <v>109</v>
      </c>
      <c r="B85" s="29"/>
      <c r="C85" s="39"/>
    </row>
    <row r="86" spans="1:3">
      <c r="A86" s="73" t="s">
        <v>56</v>
      </c>
      <c r="B86" s="7" t="s">
        <v>1</v>
      </c>
      <c r="C86" s="36">
        <v>246400</v>
      </c>
    </row>
    <row r="87" spans="1:3">
      <c r="A87" s="73"/>
      <c r="B87" s="7" t="s">
        <v>2</v>
      </c>
      <c r="C87" s="36">
        <v>0</v>
      </c>
    </row>
    <row r="88" spans="1:3">
      <c r="A88" s="73" t="s">
        <v>215</v>
      </c>
      <c r="B88" s="7" t="s">
        <v>1</v>
      </c>
      <c r="C88" s="36">
        <v>0</v>
      </c>
    </row>
    <row r="89" spans="1:3">
      <c r="A89" s="73"/>
      <c r="B89" s="7" t="s">
        <v>2</v>
      </c>
      <c r="C89" s="36">
        <v>0</v>
      </c>
    </row>
    <row r="90" spans="1:3">
      <c r="A90" s="72" t="s">
        <v>110</v>
      </c>
      <c r="B90" s="7"/>
      <c r="C90" s="36"/>
    </row>
    <row r="91" spans="1:3">
      <c r="A91" s="74" t="s">
        <v>154</v>
      </c>
      <c r="B91" s="7" t="s">
        <v>1</v>
      </c>
      <c r="C91" s="36">
        <v>0</v>
      </c>
    </row>
    <row r="92" spans="1:3">
      <c r="A92" s="73"/>
      <c r="B92" s="7" t="s">
        <v>2</v>
      </c>
      <c r="C92" s="36">
        <v>0</v>
      </c>
    </row>
    <row r="93" spans="1:3">
      <c r="A93" s="73" t="s">
        <v>64</v>
      </c>
      <c r="B93" s="29" t="s">
        <v>1</v>
      </c>
      <c r="C93" s="36">
        <v>750000</v>
      </c>
    </row>
    <row r="94" spans="1:3">
      <c r="A94" s="30"/>
      <c r="B94" s="7" t="s">
        <v>2</v>
      </c>
      <c r="C94" s="36">
        <v>0</v>
      </c>
    </row>
    <row r="95" spans="1:3">
      <c r="A95" s="73" t="s">
        <v>60</v>
      </c>
      <c r="B95" s="7" t="s">
        <v>1</v>
      </c>
      <c r="C95" s="36">
        <v>0</v>
      </c>
    </row>
    <row r="96" spans="1:3">
      <c r="A96" s="73"/>
      <c r="B96" s="7" t="s">
        <v>2</v>
      </c>
      <c r="C96" s="36">
        <v>0</v>
      </c>
    </row>
    <row r="97" spans="1:3">
      <c r="A97" s="73" t="s">
        <v>61</v>
      </c>
      <c r="B97" s="7" t="s">
        <v>1</v>
      </c>
      <c r="C97" s="36">
        <v>0</v>
      </c>
    </row>
    <row r="98" spans="1:3">
      <c r="A98" s="73"/>
      <c r="B98" s="7" t="s">
        <v>2</v>
      </c>
      <c r="C98" s="36">
        <v>0</v>
      </c>
    </row>
    <row r="99" spans="1:3">
      <c r="A99" s="73" t="s">
        <v>63</v>
      </c>
      <c r="B99" s="7" t="s">
        <v>1</v>
      </c>
      <c r="C99" s="36">
        <v>0</v>
      </c>
    </row>
    <row r="100" spans="1:3">
      <c r="A100" s="73"/>
      <c r="B100" s="7" t="s">
        <v>2</v>
      </c>
      <c r="C100" s="36">
        <v>0</v>
      </c>
    </row>
    <row r="101" spans="1:3">
      <c r="A101" s="130" t="s">
        <v>107</v>
      </c>
      <c r="B101" s="60" t="s">
        <v>1</v>
      </c>
      <c r="C101" s="64">
        <v>8759550</v>
      </c>
    </row>
    <row r="102" spans="1:3">
      <c r="A102" s="131"/>
      <c r="B102" s="60" t="s">
        <v>2</v>
      </c>
      <c r="C102" s="64">
        <v>0</v>
      </c>
    </row>
    <row r="103" spans="1:3">
      <c r="A103" s="122" t="s">
        <v>0</v>
      </c>
      <c r="B103" s="60" t="s">
        <v>1</v>
      </c>
      <c r="C103" s="64">
        <v>8759550</v>
      </c>
    </row>
    <row r="104" spans="1:3">
      <c r="A104" s="123"/>
      <c r="B104" s="60" t="s">
        <v>2</v>
      </c>
      <c r="C104" s="64">
        <v>0</v>
      </c>
    </row>
  </sheetData>
  <mergeCells count="9">
    <mergeCell ref="A77:A78"/>
    <mergeCell ref="A101:A102"/>
    <mergeCell ref="A103:A104"/>
    <mergeCell ref="A1:C1"/>
    <mergeCell ref="A5:A6"/>
    <mergeCell ref="C5:C6"/>
    <mergeCell ref="A8:A9"/>
    <mergeCell ref="A38:A39"/>
    <mergeCell ref="A53:A54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6" manualBreakCount="6">
    <brk id="22" max="2" man="1"/>
    <brk id="37" max="2" man="1"/>
    <brk id="52" max="2" man="1"/>
    <brk id="69" max="2" man="1"/>
    <brk id="76" max="2" man="1"/>
    <brk id="94" max="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/>
    <pageSetUpPr fitToPage="1"/>
  </sheetPr>
  <dimension ref="A1:C42"/>
  <sheetViews>
    <sheetView view="pageBreakPreview" topLeftCell="A14" zoomScale="90" zoomScaleNormal="100" zoomScaleSheetLayoutView="90" workbookViewId="0">
      <selection activeCell="A39" sqref="A39:A40"/>
    </sheetView>
  </sheetViews>
  <sheetFormatPr defaultRowHeight="20.5"/>
  <cols>
    <col min="1" max="1" width="65.08984375" customWidth="1"/>
    <col min="2" max="2" width="8.08984375" customWidth="1"/>
    <col min="3" max="3" width="55.453125" style="63" customWidth="1"/>
    <col min="4" max="13" width="39.36328125" customWidth="1"/>
  </cols>
  <sheetData>
    <row r="1" spans="1:3" ht="19.5" customHeight="1">
      <c r="A1" s="120" t="s">
        <v>203</v>
      </c>
      <c r="B1" s="120"/>
      <c r="C1" s="120"/>
    </row>
    <row r="2" spans="1:3" ht="19.5" customHeight="1">
      <c r="A2" s="4" t="s">
        <v>79</v>
      </c>
      <c r="B2" s="4"/>
      <c r="C2" s="51"/>
    </row>
    <row r="3" spans="1:3" ht="19.5" customHeight="1">
      <c r="A3" s="2" t="s">
        <v>118</v>
      </c>
      <c r="B3" s="2"/>
      <c r="C3" s="48" t="s">
        <v>5</v>
      </c>
    </row>
    <row r="4" spans="1:3" ht="11.25" customHeight="1">
      <c r="A4" s="2"/>
      <c r="B4" s="2"/>
      <c r="C4" s="48"/>
    </row>
    <row r="5" spans="1:3" ht="19.5" customHeight="1">
      <c r="A5" s="124" t="s">
        <v>95</v>
      </c>
      <c r="B5" s="5" t="s">
        <v>3</v>
      </c>
      <c r="C5" s="126" t="s">
        <v>204</v>
      </c>
    </row>
    <row r="6" spans="1:3" ht="19.5" customHeight="1">
      <c r="A6" s="125"/>
      <c r="B6" s="6" t="s">
        <v>2</v>
      </c>
      <c r="C6" s="127"/>
    </row>
    <row r="7" spans="1:3" ht="18.75" customHeight="1">
      <c r="A7" s="57" t="s">
        <v>101</v>
      </c>
      <c r="B7" s="58"/>
      <c r="C7" s="59"/>
    </row>
    <row r="8" spans="1:3" ht="17.25" customHeight="1">
      <c r="A8" s="128" t="s">
        <v>98</v>
      </c>
      <c r="B8" s="45" t="s">
        <v>1</v>
      </c>
      <c r="C8" s="50">
        <v>1224850</v>
      </c>
    </row>
    <row r="9" spans="1:3" ht="17.25" customHeight="1">
      <c r="A9" s="129"/>
      <c r="B9" s="45" t="s">
        <v>2</v>
      </c>
      <c r="C9" s="50">
        <v>0</v>
      </c>
    </row>
    <row r="10" spans="1:3" ht="17.25" customHeight="1">
      <c r="A10" s="69" t="s">
        <v>124</v>
      </c>
      <c r="B10" s="3" t="s">
        <v>1</v>
      </c>
      <c r="C10" s="10">
        <v>1224850</v>
      </c>
    </row>
    <row r="11" spans="1:3" ht="17.25" customHeight="1">
      <c r="A11" s="70"/>
      <c r="B11" s="3" t="s">
        <v>2</v>
      </c>
      <c r="C11" s="10">
        <v>0</v>
      </c>
    </row>
    <row r="12" spans="1:3" ht="18.75" customHeight="1">
      <c r="A12" s="71" t="s">
        <v>100</v>
      </c>
      <c r="B12" s="7"/>
      <c r="C12" s="8"/>
    </row>
    <row r="13" spans="1:3" ht="18.75" customHeight="1">
      <c r="A13" s="72" t="s">
        <v>108</v>
      </c>
      <c r="B13" s="7"/>
      <c r="C13" s="8"/>
    </row>
    <row r="14" spans="1:3" ht="18.75" customHeight="1">
      <c r="A14" s="73" t="s">
        <v>22</v>
      </c>
      <c r="B14" s="7" t="s">
        <v>1</v>
      </c>
      <c r="C14" s="36">
        <v>975650</v>
      </c>
    </row>
    <row r="15" spans="1:3" ht="15.5" customHeight="1">
      <c r="A15" s="73"/>
      <c r="B15" s="7" t="s">
        <v>2</v>
      </c>
      <c r="C15" s="36">
        <v>0</v>
      </c>
    </row>
    <row r="16" spans="1:3" ht="16.5" customHeight="1">
      <c r="A16" s="72" t="s">
        <v>109</v>
      </c>
      <c r="B16" s="7"/>
      <c r="C16" s="36"/>
    </row>
    <row r="17" spans="1:3" ht="18.75" customHeight="1">
      <c r="A17" s="73" t="s">
        <v>27</v>
      </c>
      <c r="B17" s="7" t="s">
        <v>1</v>
      </c>
      <c r="C17" s="36">
        <v>22000</v>
      </c>
    </row>
    <row r="18" spans="1:3" ht="17" customHeight="1">
      <c r="A18" s="73"/>
      <c r="B18" s="7" t="s">
        <v>2</v>
      </c>
      <c r="C18" s="36">
        <v>0</v>
      </c>
    </row>
    <row r="19" spans="1:3" ht="13" customHeight="1">
      <c r="A19" s="72" t="s">
        <v>110</v>
      </c>
      <c r="B19" s="7"/>
      <c r="C19" s="36"/>
    </row>
    <row r="20" spans="1:3" ht="24" customHeight="1">
      <c r="A20" s="73" t="s">
        <v>30</v>
      </c>
      <c r="B20" s="7" t="s">
        <v>1</v>
      </c>
      <c r="C20" s="36">
        <v>25000</v>
      </c>
    </row>
    <row r="21" spans="1:3" ht="17.25" customHeight="1">
      <c r="A21" s="73"/>
      <c r="B21" s="7" t="s">
        <v>2</v>
      </c>
      <c r="C21" s="36">
        <v>0</v>
      </c>
    </row>
    <row r="22" spans="1:3" ht="17.25" customHeight="1">
      <c r="A22" s="73" t="s">
        <v>31</v>
      </c>
      <c r="B22" s="7" t="s">
        <v>1</v>
      </c>
      <c r="C22" s="36">
        <v>12800</v>
      </c>
    </row>
    <row r="23" spans="1:3" ht="17.25" customHeight="1">
      <c r="A23" s="73"/>
      <c r="B23" s="7" t="s">
        <v>2</v>
      </c>
      <c r="C23" s="36">
        <v>0</v>
      </c>
    </row>
    <row r="24" spans="1:3" ht="24.5" customHeight="1">
      <c r="A24" s="73" t="s">
        <v>33</v>
      </c>
      <c r="B24" s="7" t="s">
        <v>1</v>
      </c>
      <c r="C24" s="36">
        <v>109200</v>
      </c>
    </row>
    <row r="25" spans="1:3" ht="17" customHeight="1">
      <c r="A25" s="73"/>
      <c r="B25" s="7" t="s">
        <v>2</v>
      </c>
      <c r="C25" s="36">
        <v>0</v>
      </c>
    </row>
    <row r="26" spans="1:3" ht="19" customHeight="1">
      <c r="A26" s="73" t="s">
        <v>120</v>
      </c>
      <c r="B26" s="7" t="s">
        <v>1</v>
      </c>
      <c r="C26" s="36">
        <v>80200</v>
      </c>
    </row>
    <row r="27" spans="1:3" ht="16" customHeight="1">
      <c r="A27" s="30"/>
      <c r="B27" s="7" t="s">
        <v>2</v>
      </c>
      <c r="C27" s="36">
        <v>0</v>
      </c>
    </row>
    <row r="28" spans="1:3" ht="17.25" customHeight="1">
      <c r="A28" s="128" t="s">
        <v>119</v>
      </c>
      <c r="B28" s="45" t="s">
        <v>1</v>
      </c>
      <c r="C28" s="50">
        <v>42000</v>
      </c>
    </row>
    <row r="29" spans="1:3" ht="17.25" customHeight="1">
      <c r="A29" s="129"/>
      <c r="B29" s="45" t="s">
        <v>2</v>
      </c>
      <c r="C29" s="50">
        <v>0</v>
      </c>
    </row>
    <row r="30" spans="1:3" ht="17.25" customHeight="1">
      <c r="A30" s="93" t="s">
        <v>124</v>
      </c>
      <c r="B30" s="3" t="s">
        <v>1</v>
      </c>
      <c r="C30" s="10">
        <v>42000</v>
      </c>
    </row>
    <row r="31" spans="1:3" ht="17.25" customHeight="1">
      <c r="A31" s="70"/>
      <c r="B31" s="3" t="s">
        <v>2</v>
      </c>
      <c r="C31" s="10">
        <v>0</v>
      </c>
    </row>
    <row r="32" spans="1:3" ht="18.75" customHeight="1">
      <c r="A32" s="75" t="s">
        <v>100</v>
      </c>
      <c r="B32" s="61"/>
      <c r="C32" s="62"/>
    </row>
    <row r="33" spans="1:3" ht="18.75" customHeight="1">
      <c r="A33" s="72" t="s">
        <v>109</v>
      </c>
      <c r="B33" s="7"/>
      <c r="C33" s="62"/>
    </row>
    <row r="34" spans="1:3" ht="18.75" customHeight="1">
      <c r="A34" s="76" t="s">
        <v>24</v>
      </c>
      <c r="B34" s="7" t="s">
        <v>1</v>
      </c>
      <c r="C34" s="62">
        <v>25000</v>
      </c>
    </row>
    <row r="35" spans="1:3" ht="18.75" customHeight="1">
      <c r="A35" s="76"/>
      <c r="B35" s="7" t="s">
        <v>2</v>
      </c>
      <c r="C35" s="62">
        <v>0</v>
      </c>
    </row>
    <row r="36" spans="1:3" ht="18.75" customHeight="1">
      <c r="A36" s="72" t="s">
        <v>110</v>
      </c>
      <c r="B36" s="7"/>
      <c r="C36" s="62"/>
    </row>
    <row r="37" spans="1:3" ht="18.75" customHeight="1">
      <c r="A37" s="80" t="s">
        <v>32</v>
      </c>
      <c r="B37" s="7" t="s">
        <v>1</v>
      </c>
      <c r="C37" s="62">
        <v>17000</v>
      </c>
    </row>
    <row r="38" spans="1:3" ht="18.75" customHeight="1">
      <c r="A38" s="76"/>
      <c r="B38" s="7" t="s">
        <v>2</v>
      </c>
      <c r="C38" s="62">
        <v>0</v>
      </c>
    </row>
    <row r="39" spans="1:3" ht="18.75" customHeight="1">
      <c r="A39" s="130" t="s">
        <v>107</v>
      </c>
      <c r="B39" s="60" t="s">
        <v>1</v>
      </c>
      <c r="C39" s="64">
        <v>1266850</v>
      </c>
    </row>
    <row r="40" spans="1:3" ht="18.75" customHeight="1">
      <c r="A40" s="131"/>
      <c r="B40" s="60" t="s">
        <v>2</v>
      </c>
      <c r="C40" s="64">
        <v>0</v>
      </c>
    </row>
    <row r="41" spans="1:3" ht="18.75" customHeight="1">
      <c r="A41" s="122" t="s">
        <v>0</v>
      </c>
      <c r="B41" s="60" t="s">
        <v>1</v>
      </c>
      <c r="C41" s="64">
        <v>1266850</v>
      </c>
    </row>
    <row r="42" spans="1:3" ht="18.75" customHeight="1">
      <c r="A42" s="123"/>
      <c r="B42" s="60" t="s">
        <v>2</v>
      </c>
      <c r="C42" s="64">
        <v>0</v>
      </c>
    </row>
  </sheetData>
  <customSheetViews>
    <customSheetView guid="{6FA383D3-3DBC-4BAC-AD0E-C545F35CB8D4}" scale="90" showPageBreaks="1" fitToPage="1" printArea="1" view="pageBreakPreview" topLeftCell="A25">
      <selection activeCell="A105" sqref="A105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cale="90" showPageBreaks="1" fitToPage="1" printArea="1" state="hidden" view="pageBreakPreview" topLeftCell="A25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89698306-A3E1-40B5-BA85-CA711AF420C9}" scale="90" showPageBreaks="1" fitToPage="1" printArea="1" view="pageBreakPreview" topLeftCell="A25">
      <selection activeCell="A105" sqref="A105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3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FF6B82F7-DA69-4FCC-9153-EE28C4DBDDC3}" scale="90" showPageBreaks="1" fitToPage="1" printArea="1" view="pageBreakPreview" topLeftCell="A25">
      <selection activeCell="A105" sqref="A105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4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7">
    <mergeCell ref="A1:C1"/>
    <mergeCell ref="A5:A6"/>
    <mergeCell ref="C5:C6"/>
    <mergeCell ref="A39:A40"/>
    <mergeCell ref="A41:A42"/>
    <mergeCell ref="A8:A9"/>
    <mergeCell ref="A28:A29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5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7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7C4E-42F3-4DEF-A9B6-DEB1452670DA}">
  <sheetPr>
    <tabColor theme="6"/>
    <pageSetUpPr fitToPage="1"/>
  </sheetPr>
  <dimension ref="A1:C42"/>
  <sheetViews>
    <sheetView tabSelected="1" view="pageBreakPreview" zoomScale="90" zoomScaleNormal="100" zoomScaleSheetLayoutView="90" workbookViewId="0">
      <selection activeCell="D28" sqref="D28"/>
    </sheetView>
  </sheetViews>
  <sheetFormatPr defaultRowHeight="20.5"/>
  <cols>
    <col min="1" max="1" width="65.08984375" customWidth="1"/>
    <col min="2" max="2" width="8.08984375" customWidth="1"/>
    <col min="3" max="3" width="55.453125" style="63" customWidth="1"/>
    <col min="4" max="13" width="39.36328125" customWidth="1"/>
  </cols>
  <sheetData>
    <row r="1" spans="1:3" ht="19.5" customHeight="1">
      <c r="A1" s="120" t="s">
        <v>203</v>
      </c>
      <c r="B1" s="120"/>
      <c r="C1" s="120"/>
    </row>
    <row r="2" spans="1:3" ht="19.5" customHeight="1">
      <c r="A2" s="4" t="s">
        <v>79</v>
      </c>
      <c r="B2" s="4"/>
      <c r="C2" s="51"/>
    </row>
    <row r="3" spans="1:3" ht="19.5" customHeight="1">
      <c r="A3" s="2" t="s">
        <v>118</v>
      </c>
      <c r="B3" s="2"/>
      <c r="C3" s="48" t="s">
        <v>5</v>
      </c>
    </row>
    <row r="4" spans="1:3" ht="11.25" customHeight="1">
      <c r="A4" s="2"/>
      <c r="B4" s="2"/>
      <c r="C4" s="48"/>
    </row>
    <row r="5" spans="1:3" ht="19.5" customHeight="1">
      <c r="A5" s="124" t="s">
        <v>95</v>
      </c>
      <c r="B5" s="5" t="s">
        <v>3</v>
      </c>
      <c r="C5" s="126" t="s">
        <v>276</v>
      </c>
    </row>
    <row r="6" spans="1:3" ht="19.5" customHeight="1">
      <c r="A6" s="125"/>
      <c r="B6" s="6" t="s">
        <v>2</v>
      </c>
      <c r="C6" s="127"/>
    </row>
    <row r="7" spans="1:3" ht="18.75" customHeight="1">
      <c r="A7" s="57" t="s">
        <v>101</v>
      </c>
      <c r="B7" s="58"/>
      <c r="C7" s="59"/>
    </row>
    <row r="8" spans="1:3" ht="17.25" customHeight="1">
      <c r="A8" s="128" t="s">
        <v>98</v>
      </c>
      <c r="B8" s="45" t="s">
        <v>1</v>
      </c>
      <c r="C8" s="50">
        <v>1453210</v>
      </c>
    </row>
    <row r="9" spans="1:3" ht="17.25" customHeight="1">
      <c r="A9" s="129"/>
      <c r="B9" s="45" t="s">
        <v>2</v>
      </c>
      <c r="C9" s="50">
        <v>0</v>
      </c>
    </row>
    <row r="10" spans="1:3" ht="17.25" customHeight="1">
      <c r="A10" s="69" t="s">
        <v>124</v>
      </c>
      <c r="B10" s="3" t="s">
        <v>1</v>
      </c>
      <c r="C10" s="10">
        <v>1453210</v>
      </c>
    </row>
    <row r="11" spans="1:3" ht="17.25" customHeight="1">
      <c r="A11" s="70"/>
      <c r="B11" s="3" t="s">
        <v>2</v>
      </c>
      <c r="C11" s="10">
        <v>0</v>
      </c>
    </row>
    <row r="12" spans="1:3" ht="18.75" customHeight="1">
      <c r="A12" s="71" t="s">
        <v>100</v>
      </c>
      <c r="B12" s="7"/>
      <c r="C12" s="8"/>
    </row>
    <row r="13" spans="1:3" ht="18.75" customHeight="1">
      <c r="A13" s="72" t="s">
        <v>108</v>
      </c>
      <c r="B13" s="7"/>
      <c r="C13" s="8"/>
    </row>
    <row r="14" spans="1:3" ht="18.75" customHeight="1">
      <c r="A14" s="73" t="s">
        <v>22</v>
      </c>
      <c r="B14" s="7" t="s">
        <v>1</v>
      </c>
      <c r="C14" s="36">
        <v>1453210</v>
      </c>
    </row>
    <row r="15" spans="1:3" ht="18.75" customHeight="1">
      <c r="A15" s="73"/>
      <c r="B15" s="7" t="s">
        <v>2</v>
      </c>
      <c r="C15" s="36">
        <v>0</v>
      </c>
    </row>
    <row r="16" spans="1:3" ht="18.75" customHeight="1">
      <c r="A16" s="72" t="s">
        <v>109</v>
      </c>
      <c r="B16" s="7"/>
      <c r="C16" s="36"/>
    </row>
    <row r="17" spans="1:3" ht="18.75" customHeight="1">
      <c r="A17" s="73" t="s">
        <v>27</v>
      </c>
      <c r="B17" s="7" t="s">
        <v>1</v>
      </c>
      <c r="C17" s="36">
        <v>0</v>
      </c>
    </row>
    <row r="18" spans="1:3" ht="18.75" customHeight="1">
      <c r="A18" s="73"/>
      <c r="B18" s="7" t="s">
        <v>2</v>
      </c>
      <c r="C18" s="36">
        <v>0</v>
      </c>
    </row>
    <row r="19" spans="1:3" ht="18.75" customHeight="1">
      <c r="A19" s="72" t="s">
        <v>110</v>
      </c>
      <c r="B19" s="7"/>
      <c r="C19" s="36"/>
    </row>
    <row r="20" spans="1:3" ht="17.25" customHeight="1">
      <c r="A20" s="73" t="s">
        <v>30</v>
      </c>
      <c r="B20" s="7" t="s">
        <v>1</v>
      </c>
      <c r="C20" s="36">
        <v>0</v>
      </c>
    </row>
    <row r="21" spans="1:3" ht="17.25" customHeight="1">
      <c r="A21" s="73"/>
      <c r="B21" s="7" t="s">
        <v>2</v>
      </c>
      <c r="C21" s="36">
        <v>0</v>
      </c>
    </row>
    <row r="22" spans="1:3" ht="17.25" customHeight="1">
      <c r="A22" s="73" t="s">
        <v>31</v>
      </c>
      <c r="B22" s="7" t="s">
        <v>1</v>
      </c>
      <c r="C22" s="36">
        <v>0</v>
      </c>
    </row>
    <row r="23" spans="1:3" ht="17.25" customHeight="1">
      <c r="A23" s="73"/>
      <c r="B23" s="7" t="s">
        <v>2</v>
      </c>
      <c r="C23" s="36">
        <v>0</v>
      </c>
    </row>
    <row r="24" spans="1:3" ht="17.25" customHeight="1">
      <c r="A24" s="73" t="s">
        <v>33</v>
      </c>
      <c r="B24" s="7" t="s">
        <v>1</v>
      </c>
      <c r="C24" s="36">
        <v>0</v>
      </c>
    </row>
    <row r="25" spans="1:3" ht="17.25" customHeight="1">
      <c r="A25" s="73"/>
      <c r="B25" s="7" t="s">
        <v>2</v>
      </c>
      <c r="C25" s="36">
        <v>0</v>
      </c>
    </row>
    <row r="26" spans="1:3" ht="17.25" customHeight="1">
      <c r="A26" s="73" t="s">
        <v>120</v>
      </c>
      <c r="B26" s="7" t="s">
        <v>1</v>
      </c>
      <c r="C26" s="36">
        <v>0</v>
      </c>
    </row>
    <row r="27" spans="1:3" ht="17.25" customHeight="1">
      <c r="A27" s="30"/>
      <c r="B27" s="7" t="s">
        <v>2</v>
      </c>
      <c r="C27" s="36">
        <v>0</v>
      </c>
    </row>
    <row r="28" spans="1:3" ht="17.25" customHeight="1">
      <c r="A28" s="128" t="s">
        <v>119</v>
      </c>
      <c r="B28" s="45" t="s">
        <v>1</v>
      </c>
      <c r="C28" s="50">
        <v>100300</v>
      </c>
    </row>
    <row r="29" spans="1:3" ht="17.25" customHeight="1">
      <c r="A29" s="129"/>
      <c r="B29" s="45" t="s">
        <v>2</v>
      </c>
      <c r="C29" s="50">
        <v>0</v>
      </c>
    </row>
    <row r="30" spans="1:3" ht="17.25" customHeight="1">
      <c r="A30" s="93" t="s">
        <v>124</v>
      </c>
      <c r="B30" s="3" t="s">
        <v>1</v>
      </c>
      <c r="C30" s="10">
        <v>100300</v>
      </c>
    </row>
    <row r="31" spans="1:3" ht="17.25" customHeight="1">
      <c r="A31" s="70"/>
      <c r="B31" s="3" t="s">
        <v>2</v>
      </c>
      <c r="C31" s="10">
        <v>0</v>
      </c>
    </row>
    <row r="32" spans="1:3" ht="18.75" customHeight="1">
      <c r="A32" s="75" t="s">
        <v>100</v>
      </c>
      <c r="B32" s="61"/>
      <c r="C32" s="62"/>
    </row>
    <row r="33" spans="1:3" ht="18.75" customHeight="1">
      <c r="A33" s="72" t="s">
        <v>109</v>
      </c>
      <c r="B33" s="7"/>
      <c r="C33" s="62"/>
    </row>
    <row r="34" spans="1:3" ht="18.75" customHeight="1">
      <c r="A34" s="76" t="s">
        <v>24</v>
      </c>
      <c r="B34" s="7" t="s">
        <v>1</v>
      </c>
      <c r="C34" s="62">
        <v>60500</v>
      </c>
    </row>
    <row r="35" spans="1:3" ht="18.75" customHeight="1">
      <c r="A35" s="76"/>
      <c r="B35" s="7" t="s">
        <v>2</v>
      </c>
      <c r="C35" s="62">
        <v>0</v>
      </c>
    </row>
    <row r="36" spans="1:3" ht="18.75" customHeight="1">
      <c r="A36" s="72" t="s">
        <v>110</v>
      </c>
      <c r="B36" s="7"/>
      <c r="C36" s="62"/>
    </row>
    <row r="37" spans="1:3" ht="18.75" customHeight="1">
      <c r="A37" s="80" t="s">
        <v>32</v>
      </c>
      <c r="B37" s="7" t="s">
        <v>1</v>
      </c>
      <c r="C37" s="62">
        <v>39800</v>
      </c>
    </row>
    <row r="38" spans="1:3" ht="18.75" customHeight="1">
      <c r="A38" s="76"/>
      <c r="B38" s="7" t="s">
        <v>2</v>
      </c>
      <c r="C38" s="62">
        <v>0</v>
      </c>
    </row>
    <row r="39" spans="1:3" ht="18.75" customHeight="1">
      <c r="A39" s="130" t="s">
        <v>107</v>
      </c>
      <c r="B39" s="60" t="s">
        <v>1</v>
      </c>
      <c r="C39" s="64">
        <v>1553510</v>
      </c>
    </row>
    <row r="40" spans="1:3" ht="18.75" customHeight="1">
      <c r="A40" s="131"/>
      <c r="B40" s="60" t="s">
        <v>2</v>
      </c>
      <c r="C40" s="64">
        <v>0</v>
      </c>
    </row>
    <row r="41" spans="1:3" ht="18.75" customHeight="1">
      <c r="A41" s="122" t="s">
        <v>0</v>
      </c>
      <c r="B41" s="60" t="s">
        <v>1</v>
      </c>
      <c r="C41" s="64">
        <v>1553510</v>
      </c>
    </row>
    <row r="42" spans="1:3" ht="18.75" customHeight="1">
      <c r="A42" s="123"/>
      <c r="B42" s="60" t="s">
        <v>2</v>
      </c>
      <c r="C42" s="64">
        <v>0</v>
      </c>
    </row>
  </sheetData>
  <mergeCells count="7">
    <mergeCell ref="A41:A42"/>
    <mergeCell ref="A1:C1"/>
    <mergeCell ref="A5:A6"/>
    <mergeCell ref="C5:C6"/>
    <mergeCell ref="A8:A9"/>
    <mergeCell ref="A28:A29"/>
    <mergeCell ref="A39:A40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7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/>
    <pageSetUpPr fitToPage="1"/>
  </sheetPr>
  <dimension ref="A1:C89"/>
  <sheetViews>
    <sheetView zoomScaleNormal="100" zoomScaleSheetLayoutView="90" workbookViewId="0">
      <selection activeCell="A94" sqref="A94"/>
    </sheetView>
  </sheetViews>
  <sheetFormatPr defaultRowHeight="20.5"/>
  <cols>
    <col min="1" max="1" width="72.08984375" customWidth="1"/>
    <col min="2" max="2" width="8.08984375" customWidth="1"/>
    <col min="3" max="3" width="51" style="63" customWidth="1"/>
    <col min="4" max="12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121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204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>
      <c r="A8" s="128" t="s">
        <v>122</v>
      </c>
      <c r="B8" s="45" t="s">
        <v>1</v>
      </c>
      <c r="C8" s="50">
        <v>349060</v>
      </c>
    </row>
    <row r="9" spans="1:3">
      <c r="A9" s="129"/>
      <c r="B9" s="45" t="s">
        <v>2</v>
      </c>
      <c r="C9" s="50">
        <v>0</v>
      </c>
    </row>
    <row r="10" spans="1:3">
      <c r="A10" s="69" t="s">
        <v>124</v>
      </c>
      <c r="B10" s="3" t="s">
        <v>1</v>
      </c>
      <c r="C10" s="10">
        <v>349060</v>
      </c>
    </row>
    <row r="11" spans="1:3">
      <c r="A11" s="70"/>
      <c r="B11" s="3" t="s">
        <v>2</v>
      </c>
      <c r="C11" s="10">
        <v>0</v>
      </c>
    </row>
    <row r="12" spans="1:3">
      <c r="A12" s="71" t="s">
        <v>100</v>
      </c>
      <c r="B12" s="7"/>
      <c r="C12" s="8"/>
    </row>
    <row r="13" spans="1:3">
      <c r="A13" s="72" t="s">
        <v>108</v>
      </c>
      <c r="B13" s="7"/>
      <c r="C13" s="8"/>
    </row>
    <row r="14" spans="1:3">
      <c r="A14" s="73" t="s">
        <v>66</v>
      </c>
      <c r="B14" s="7" t="s">
        <v>1</v>
      </c>
      <c r="C14" s="36">
        <v>259560</v>
      </c>
    </row>
    <row r="15" spans="1:3">
      <c r="A15" s="73"/>
      <c r="B15" s="7" t="s">
        <v>2</v>
      </c>
      <c r="C15" s="36">
        <v>0</v>
      </c>
    </row>
    <row r="16" spans="1:3">
      <c r="A16" s="72" t="s">
        <v>109</v>
      </c>
      <c r="B16" s="7"/>
      <c r="C16" s="36"/>
    </row>
    <row r="17" spans="1:3">
      <c r="A17" s="73" t="s">
        <v>67</v>
      </c>
      <c r="B17" s="7" t="s">
        <v>1</v>
      </c>
      <c r="C17" s="36">
        <v>18100</v>
      </c>
    </row>
    <row r="18" spans="1:3">
      <c r="A18" s="73"/>
      <c r="B18" s="7" t="s">
        <v>2</v>
      </c>
      <c r="C18" s="36">
        <v>0</v>
      </c>
    </row>
    <row r="19" spans="1:3">
      <c r="A19" s="73" t="s">
        <v>68</v>
      </c>
      <c r="B19" s="7" t="s">
        <v>1</v>
      </c>
      <c r="C19" s="36">
        <v>10000</v>
      </c>
    </row>
    <row r="20" spans="1:3">
      <c r="A20" s="73"/>
      <c r="B20" s="7" t="s">
        <v>2</v>
      </c>
      <c r="C20" s="36">
        <v>0</v>
      </c>
    </row>
    <row r="21" spans="1:3">
      <c r="A21" s="72" t="s">
        <v>110</v>
      </c>
      <c r="B21" s="7"/>
      <c r="C21" s="36"/>
    </row>
    <row r="22" spans="1:3">
      <c r="A22" s="73" t="s">
        <v>69</v>
      </c>
      <c r="B22" s="7" t="s">
        <v>1</v>
      </c>
      <c r="C22" s="36">
        <v>45000</v>
      </c>
    </row>
    <row r="23" spans="1:3">
      <c r="A23" s="30"/>
      <c r="B23" s="7" t="s">
        <v>2</v>
      </c>
      <c r="C23" s="36">
        <v>0</v>
      </c>
    </row>
    <row r="24" spans="1:3">
      <c r="A24" s="73" t="s">
        <v>70</v>
      </c>
      <c r="B24" s="7" t="s">
        <v>1</v>
      </c>
      <c r="C24" s="36">
        <v>0</v>
      </c>
    </row>
    <row r="25" spans="1:3">
      <c r="A25" s="73"/>
      <c r="B25" s="7" t="s">
        <v>2</v>
      </c>
      <c r="C25" s="36">
        <v>0</v>
      </c>
    </row>
    <row r="26" spans="1:3">
      <c r="A26" s="73" t="s">
        <v>71</v>
      </c>
      <c r="B26" s="7" t="s">
        <v>1</v>
      </c>
      <c r="C26" s="36">
        <v>12000</v>
      </c>
    </row>
    <row r="27" spans="1:3">
      <c r="A27" s="73"/>
      <c r="B27" s="7" t="s">
        <v>2</v>
      </c>
      <c r="C27" s="36">
        <v>0</v>
      </c>
    </row>
    <row r="28" spans="1:3">
      <c r="A28" s="73" t="s">
        <v>81</v>
      </c>
      <c r="B28" s="7" t="s">
        <v>1</v>
      </c>
      <c r="C28" s="36">
        <v>4400</v>
      </c>
    </row>
    <row r="29" spans="1:3">
      <c r="A29" s="30"/>
      <c r="B29" s="7" t="s">
        <v>2</v>
      </c>
      <c r="C29" s="36">
        <v>0</v>
      </c>
    </row>
    <row r="30" spans="1:3" ht="15" customHeight="1">
      <c r="A30" s="128" t="s">
        <v>123</v>
      </c>
      <c r="B30" s="45" t="s">
        <v>1</v>
      </c>
      <c r="C30" s="50">
        <v>64800</v>
      </c>
    </row>
    <row r="31" spans="1:3" ht="15" customHeight="1">
      <c r="A31" s="129"/>
      <c r="B31" s="45" t="s">
        <v>2</v>
      </c>
      <c r="C31" s="50">
        <v>0</v>
      </c>
    </row>
    <row r="32" spans="1:3" ht="15" customHeight="1">
      <c r="A32" s="69" t="s">
        <v>124</v>
      </c>
      <c r="B32" s="3" t="s">
        <v>1</v>
      </c>
      <c r="C32" s="10">
        <v>64800</v>
      </c>
    </row>
    <row r="33" spans="1:3" ht="15" customHeight="1">
      <c r="A33" s="70"/>
      <c r="B33" s="3" t="s">
        <v>2</v>
      </c>
      <c r="C33" s="10">
        <v>0</v>
      </c>
    </row>
    <row r="34" spans="1:3" ht="18" customHeight="1">
      <c r="A34" s="75" t="s">
        <v>100</v>
      </c>
      <c r="B34" s="61"/>
      <c r="C34" s="62"/>
    </row>
    <row r="35" spans="1:3">
      <c r="A35" s="72" t="s">
        <v>109</v>
      </c>
      <c r="B35" s="61"/>
      <c r="C35" s="62"/>
    </row>
    <row r="36" spans="1:3" ht="19.5" customHeight="1">
      <c r="A36" s="76" t="s">
        <v>67</v>
      </c>
      <c r="B36" s="7" t="s">
        <v>1</v>
      </c>
      <c r="C36" s="62">
        <v>8900</v>
      </c>
    </row>
    <row r="37" spans="1:3" ht="19.5" customHeight="1">
      <c r="A37" s="72"/>
      <c r="B37" s="7" t="s">
        <v>2</v>
      </c>
      <c r="C37" s="62">
        <v>0</v>
      </c>
    </row>
    <row r="38" spans="1:3" ht="19.5" customHeight="1">
      <c r="A38" s="73" t="s">
        <v>216</v>
      </c>
      <c r="B38" s="7" t="s">
        <v>1</v>
      </c>
      <c r="C38" s="62">
        <v>50000</v>
      </c>
    </row>
    <row r="39" spans="1:3" ht="19.5" customHeight="1">
      <c r="A39" s="76"/>
      <c r="B39" s="7" t="s">
        <v>2</v>
      </c>
      <c r="C39" s="62">
        <v>0</v>
      </c>
    </row>
    <row r="40" spans="1:3" ht="19.5" customHeight="1">
      <c r="A40" s="72" t="s">
        <v>110</v>
      </c>
      <c r="B40" s="7"/>
      <c r="C40" s="62"/>
    </row>
    <row r="41" spans="1:3" ht="19.5" customHeight="1">
      <c r="A41" s="76" t="s">
        <v>71</v>
      </c>
      <c r="B41" s="7" t="s">
        <v>1</v>
      </c>
      <c r="C41" s="62">
        <v>5900</v>
      </c>
    </row>
    <row r="42" spans="1:3" ht="19.5" customHeight="1">
      <c r="A42" s="77"/>
      <c r="B42" s="7" t="s">
        <v>2</v>
      </c>
      <c r="C42" s="62">
        <v>0</v>
      </c>
    </row>
    <row r="43" spans="1:3">
      <c r="A43" s="128" t="s">
        <v>125</v>
      </c>
      <c r="B43" s="45" t="s">
        <v>1</v>
      </c>
      <c r="C43" s="50">
        <v>4402200</v>
      </c>
    </row>
    <row r="44" spans="1:3">
      <c r="A44" s="129"/>
      <c r="B44" s="45" t="s">
        <v>2</v>
      </c>
      <c r="C44" s="50">
        <v>0</v>
      </c>
    </row>
    <row r="45" spans="1:3">
      <c r="A45" s="69" t="s">
        <v>124</v>
      </c>
      <c r="B45" s="3" t="s">
        <v>1</v>
      </c>
      <c r="C45" s="10">
        <v>4402200</v>
      </c>
    </row>
    <row r="46" spans="1:3">
      <c r="A46" s="70"/>
      <c r="B46" s="3" t="s">
        <v>2</v>
      </c>
      <c r="C46" s="10">
        <v>0</v>
      </c>
    </row>
    <row r="47" spans="1:3">
      <c r="A47" s="71" t="s">
        <v>100</v>
      </c>
      <c r="B47" s="7"/>
      <c r="C47" s="8"/>
    </row>
    <row r="48" spans="1:3">
      <c r="A48" s="72" t="s">
        <v>109</v>
      </c>
      <c r="B48" s="7"/>
      <c r="C48" s="36"/>
    </row>
    <row r="49" spans="1:3">
      <c r="A49" s="73" t="s">
        <v>217</v>
      </c>
      <c r="B49" s="7" t="s">
        <v>1</v>
      </c>
      <c r="C49" s="36">
        <v>0</v>
      </c>
    </row>
    <row r="50" spans="1:3">
      <c r="A50" s="73"/>
      <c r="B50" s="7" t="s">
        <v>2</v>
      </c>
      <c r="C50" s="36">
        <v>0</v>
      </c>
    </row>
    <row r="51" spans="1:3">
      <c r="A51" s="73" t="s">
        <v>218</v>
      </c>
      <c r="B51" s="7" t="s">
        <v>1</v>
      </c>
      <c r="C51" s="36">
        <v>3000000</v>
      </c>
    </row>
    <row r="52" spans="1:3">
      <c r="A52" s="73"/>
      <c r="B52" s="7" t="s">
        <v>2</v>
      </c>
      <c r="C52" s="36">
        <v>0</v>
      </c>
    </row>
    <row r="53" spans="1:3">
      <c r="A53" s="73" t="s">
        <v>219</v>
      </c>
      <c r="B53" s="7" t="s">
        <v>1</v>
      </c>
      <c r="C53" s="36">
        <v>900000</v>
      </c>
    </row>
    <row r="54" spans="1:3">
      <c r="A54" s="73"/>
      <c r="B54" s="7" t="s">
        <v>2</v>
      </c>
      <c r="C54" s="36">
        <v>0</v>
      </c>
    </row>
    <row r="55" spans="1:3">
      <c r="A55" s="72" t="s">
        <v>110</v>
      </c>
      <c r="B55" s="7"/>
      <c r="C55" s="36"/>
    </row>
    <row r="56" spans="1:3">
      <c r="A56" s="73" t="s">
        <v>71</v>
      </c>
      <c r="B56" s="7" t="s">
        <v>1</v>
      </c>
      <c r="C56" s="36">
        <v>0</v>
      </c>
    </row>
    <row r="57" spans="1:3">
      <c r="A57" s="73"/>
      <c r="B57" s="7" t="s">
        <v>2</v>
      </c>
      <c r="C57" s="36">
        <v>0</v>
      </c>
    </row>
    <row r="58" spans="1:3">
      <c r="A58" s="73" t="s">
        <v>72</v>
      </c>
      <c r="B58" s="7" t="s">
        <v>1</v>
      </c>
      <c r="C58" s="36">
        <v>0</v>
      </c>
    </row>
    <row r="59" spans="1:3">
      <c r="A59" s="30"/>
      <c r="B59" s="7" t="s">
        <v>2</v>
      </c>
      <c r="C59" s="36">
        <v>0</v>
      </c>
    </row>
    <row r="60" spans="1:3">
      <c r="A60" s="73" t="s">
        <v>81</v>
      </c>
      <c r="B60" s="7" t="s">
        <v>1</v>
      </c>
      <c r="C60" s="36">
        <v>2200</v>
      </c>
    </row>
    <row r="61" spans="1:3">
      <c r="A61" s="73"/>
      <c r="B61" s="7" t="s">
        <v>2</v>
      </c>
      <c r="C61" s="36">
        <v>0</v>
      </c>
    </row>
    <row r="62" spans="1:3">
      <c r="A62" s="74" t="s">
        <v>220</v>
      </c>
      <c r="B62" s="7" t="s">
        <v>1</v>
      </c>
      <c r="C62" s="36">
        <v>500000</v>
      </c>
    </row>
    <row r="63" spans="1:3">
      <c r="A63" s="30" t="s">
        <v>126</v>
      </c>
      <c r="B63" s="7" t="s">
        <v>2</v>
      </c>
      <c r="C63" s="36">
        <v>0</v>
      </c>
    </row>
    <row r="64" spans="1:3">
      <c r="A64" s="128" t="s">
        <v>128</v>
      </c>
      <c r="B64" s="45" t="s">
        <v>1</v>
      </c>
      <c r="C64" s="50">
        <v>2526560</v>
      </c>
    </row>
    <row r="65" spans="1:3">
      <c r="A65" s="129"/>
      <c r="B65" s="45" t="s">
        <v>2</v>
      </c>
      <c r="C65" s="50">
        <v>0</v>
      </c>
    </row>
    <row r="66" spans="1:3">
      <c r="A66" s="69" t="s">
        <v>124</v>
      </c>
      <c r="B66" s="3" t="s">
        <v>1</v>
      </c>
      <c r="C66" s="10">
        <v>2526560</v>
      </c>
    </row>
    <row r="67" spans="1:3">
      <c r="A67" s="70"/>
      <c r="B67" s="3" t="s">
        <v>2</v>
      </c>
      <c r="C67" s="10">
        <v>0</v>
      </c>
    </row>
    <row r="68" spans="1:3">
      <c r="A68" s="71" t="s">
        <v>100</v>
      </c>
      <c r="B68" s="7"/>
      <c r="C68" s="8"/>
    </row>
    <row r="69" spans="1:3">
      <c r="A69" s="72" t="s">
        <v>108</v>
      </c>
      <c r="B69" s="7"/>
      <c r="C69" s="8"/>
    </row>
    <row r="70" spans="1:3">
      <c r="A70" s="73" t="s">
        <v>66</v>
      </c>
      <c r="B70" s="7" t="s">
        <v>1</v>
      </c>
      <c r="C70" s="36">
        <v>318760</v>
      </c>
    </row>
    <row r="71" spans="1:3">
      <c r="A71" s="73"/>
      <c r="B71" s="7" t="s">
        <v>2</v>
      </c>
      <c r="C71" s="36">
        <v>0</v>
      </c>
    </row>
    <row r="72" spans="1:3">
      <c r="A72" s="72" t="s">
        <v>109</v>
      </c>
      <c r="B72" s="7"/>
      <c r="C72" s="36"/>
    </row>
    <row r="73" spans="1:3">
      <c r="A73" s="73" t="s">
        <v>67</v>
      </c>
      <c r="B73" s="7" t="s">
        <v>1</v>
      </c>
      <c r="C73" s="36">
        <v>0</v>
      </c>
    </row>
    <row r="74" spans="1:3">
      <c r="A74" s="73"/>
      <c r="B74" s="7" t="s">
        <v>2</v>
      </c>
      <c r="C74" s="36">
        <v>0</v>
      </c>
    </row>
    <row r="75" spans="1:3">
      <c r="A75" s="73" t="s">
        <v>222</v>
      </c>
      <c r="B75" s="7" t="s">
        <v>1</v>
      </c>
      <c r="C75" s="36">
        <v>2144000</v>
      </c>
    </row>
    <row r="76" spans="1:3">
      <c r="A76" s="30"/>
      <c r="B76" s="7" t="s">
        <v>2</v>
      </c>
      <c r="C76" s="36">
        <v>0</v>
      </c>
    </row>
    <row r="77" spans="1:3">
      <c r="A77" s="72" t="s">
        <v>110</v>
      </c>
      <c r="B77" s="7"/>
      <c r="C77" s="36"/>
    </row>
    <row r="78" spans="1:3">
      <c r="A78" s="73" t="s">
        <v>223</v>
      </c>
      <c r="B78" s="7" t="s">
        <v>1</v>
      </c>
      <c r="C78" s="36">
        <v>0</v>
      </c>
    </row>
    <row r="79" spans="1:3">
      <c r="A79" s="73"/>
      <c r="B79" s="7" t="s">
        <v>2</v>
      </c>
      <c r="C79" s="36">
        <v>0</v>
      </c>
    </row>
    <row r="80" spans="1:3">
      <c r="A80" s="73" t="s">
        <v>221</v>
      </c>
      <c r="B80" s="7" t="s">
        <v>1</v>
      </c>
      <c r="C80" s="36">
        <v>0</v>
      </c>
    </row>
    <row r="81" spans="1:3">
      <c r="A81" s="73"/>
      <c r="B81" s="7" t="s">
        <v>2</v>
      </c>
      <c r="C81" s="36">
        <v>0</v>
      </c>
    </row>
    <row r="82" spans="1:3">
      <c r="A82" s="73" t="s">
        <v>81</v>
      </c>
      <c r="B82" s="7" t="s">
        <v>1</v>
      </c>
      <c r="C82" s="36">
        <v>63800</v>
      </c>
    </row>
    <row r="83" spans="1:3">
      <c r="A83" s="73"/>
      <c r="B83" s="7" t="s">
        <v>2</v>
      </c>
      <c r="C83" s="36">
        <v>0</v>
      </c>
    </row>
    <row r="84" spans="1:3">
      <c r="A84" s="73" t="s">
        <v>73</v>
      </c>
      <c r="B84" s="7" t="s">
        <v>1</v>
      </c>
      <c r="C84" s="36">
        <v>0</v>
      </c>
    </row>
    <row r="85" spans="1:3">
      <c r="A85" s="30"/>
      <c r="B85" s="7" t="s">
        <v>2</v>
      </c>
      <c r="C85" s="36">
        <v>0</v>
      </c>
    </row>
    <row r="86" spans="1:3">
      <c r="A86" s="130" t="s">
        <v>107</v>
      </c>
      <c r="B86" s="60" t="s">
        <v>1</v>
      </c>
      <c r="C86" s="64">
        <v>7342620</v>
      </c>
    </row>
    <row r="87" spans="1:3">
      <c r="A87" s="131"/>
      <c r="B87" s="60" t="s">
        <v>2</v>
      </c>
      <c r="C87" s="64">
        <v>0</v>
      </c>
    </row>
    <row r="88" spans="1:3">
      <c r="A88" s="122" t="s">
        <v>0</v>
      </c>
      <c r="B88" s="60" t="s">
        <v>1</v>
      </c>
      <c r="C88" s="64">
        <v>7342620</v>
      </c>
    </row>
    <row r="89" spans="1:3">
      <c r="A89" s="123"/>
      <c r="B89" s="60" t="s">
        <v>2</v>
      </c>
      <c r="C89" s="64">
        <v>0</v>
      </c>
    </row>
  </sheetData>
  <customSheetViews>
    <customSheetView guid="{6FA383D3-3DBC-4BAC-AD0E-C545F35CB8D4}" scale="90" showPageBreaks="1" fitToPage="1" printArea="1" view="pageBreakPreview" topLeftCell="A43">
      <selection activeCell="A36" sqref="A36"/>
      <rowBreaks count="3" manualBreakCount="3">
        <brk id="37" max="2" man="1"/>
        <brk id="67" max="2" man="1"/>
        <brk id="93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cale="90" showPageBreaks="1" fitToPage="1" printArea="1" state="hidden" view="pageBreakPreview" topLeftCell="A43">
      <selection activeCell="A55" sqref="A55:XFD60"/>
      <rowBreaks count="3" manualBreakCount="3">
        <brk id="37" max="2" man="1"/>
        <brk id="67" max="2" man="1"/>
        <brk id="93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89698306-A3E1-40B5-BA85-CA711AF420C9}" scale="90" showPageBreaks="1" fitToPage="1" printArea="1" view="pageBreakPreview" topLeftCell="A43">
      <selection activeCell="A36" sqref="A36"/>
      <rowBreaks count="3" manualBreakCount="3">
        <brk id="37" max="2" man="1"/>
        <brk id="67" max="2" man="1"/>
        <brk id="93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3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FF6B82F7-DA69-4FCC-9153-EE28C4DBDDC3}" scale="90" showPageBreaks="1" fitToPage="1" printArea="1" view="pageBreakPreview" topLeftCell="A43">
      <selection activeCell="A36" sqref="A36"/>
      <rowBreaks count="3" manualBreakCount="3">
        <brk id="37" max="2" man="1"/>
        <brk id="67" max="2" man="1"/>
        <brk id="93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4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9">
    <mergeCell ref="A1:C1"/>
    <mergeCell ref="A5:A6"/>
    <mergeCell ref="C5:C6"/>
    <mergeCell ref="A86:A87"/>
    <mergeCell ref="A88:A89"/>
    <mergeCell ref="A8:A9"/>
    <mergeCell ref="A30:A31"/>
    <mergeCell ref="A43:A44"/>
    <mergeCell ref="A64:A65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5"/>
  <headerFooter>
    <oddHeader xml:space="preserve">&amp;R&amp;"TH SarabunPSK,ธรรมดา"&amp;16แบบ สงม. 2   
 (สำนักงานเขต) &amp;"-,ธรรมดา"&amp;11
</oddHeader>
  </headerFooter>
  <rowBreaks count="4" manualBreakCount="4">
    <brk id="23" max="2" man="1"/>
    <brk id="42" max="2" man="1"/>
    <brk id="59" max="2" man="1"/>
    <brk id="76" max="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B8132-1EC3-4417-B7EF-AC3675029EDC}">
  <sheetPr>
    <tabColor theme="6"/>
    <pageSetUpPr fitToPage="1"/>
  </sheetPr>
  <dimension ref="A1:C89"/>
  <sheetViews>
    <sheetView zoomScaleNormal="100" zoomScaleSheetLayoutView="90" workbookViewId="0">
      <selection activeCell="A94" sqref="A94"/>
    </sheetView>
  </sheetViews>
  <sheetFormatPr defaultRowHeight="20.5"/>
  <cols>
    <col min="1" max="1" width="72.08984375" customWidth="1"/>
    <col min="2" max="2" width="8.08984375" customWidth="1"/>
    <col min="3" max="3" width="51" style="63" customWidth="1"/>
    <col min="4" max="12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121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276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>
      <c r="A8" s="128" t="s">
        <v>122</v>
      </c>
      <c r="B8" s="45" t="s">
        <v>1</v>
      </c>
      <c r="C8" s="50">
        <v>320040</v>
      </c>
    </row>
    <row r="9" spans="1:3">
      <c r="A9" s="129"/>
      <c r="B9" s="45" t="s">
        <v>2</v>
      </c>
      <c r="C9" s="50">
        <v>0</v>
      </c>
    </row>
    <row r="10" spans="1:3">
      <c r="A10" s="69" t="s">
        <v>124</v>
      </c>
      <c r="B10" s="3" t="s">
        <v>1</v>
      </c>
      <c r="C10" s="10">
        <v>320040</v>
      </c>
    </row>
    <row r="11" spans="1:3">
      <c r="A11" s="70"/>
      <c r="B11" s="3" t="s">
        <v>2</v>
      </c>
      <c r="C11" s="10">
        <v>0</v>
      </c>
    </row>
    <row r="12" spans="1:3">
      <c r="A12" s="71" t="s">
        <v>100</v>
      </c>
      <c r="B12" s="7"/>
      <c r="C12" s="8"/>
    </row>
    <row r="13" spans="1:3">
      <c r="A13" s="72" t="s">
        <v>108</v>
      </c>
      <c r="B13" s="7"/>
      <c r="C13" s="8"/>
    </row>
    <row r="14" spans="1:3">
      <c r="A14" s="73" t="s">
        <v>66</v>
      </c>
      <c r="B14" s="7" t="s">
        <v>1</v>
      </c>
      <c r="C14" s="36">
        <v>315040</v>
      </c>
    </row>
    <row r="15" spans="1:3">
      <c r="A15" s="73"/>
      <c r="B15" s="7" t="s">
        <v>2</v>
      </c>
      <c r="C15" s="36">
        <v>0</v>
      </c>
    </row>
    <row r="16" spans="1:3">
      <c r="A16" s="72" t="s">
        <v>109</v>
      </c>
      <c r="B16" s="7"/>
      <c r="C16" s="36"/>
    </row>
    <row r="17" spans="1:3">
      <c r="A17" s="73" t="s">
        <v>67</v>
      </c>
      <c r="B17" s="7" t="s">
        <v>1</v>
      </c>
      <c r="C17" s="36">
        <v>0</v>
      </c>
    </row>
    <row r="18" spans="1:3">
      <c r="A18" s="73"/>
      <c r="B18" s="7" t="s">
        <v>2</v>
      </c>
      <c r="C18" s="36">
        <v>0</v>
      </c>
    </row>
    <row r="19" spans="1:3">
      <c r="A19" s="73" t="s">
        <v>68</v>
      </c>
      <c r="B19" s="7" t="s">
        <v>1</v>
      </c>
      <c r="C19" s="36">
        <v>0</v>
      </c>
    </row>
    <row r="20" spans="1:3">
      <c r="A20" s="73"/>
      <c r="B20" s="7" t="s">
        <v>2</v>
      </c>
      <c r="C20" s="36">
        <v>0</v>
      </c>
    </row>
    <row r="21" spans="1:3">
      <c r="A21" s="72" t="s">
        <v>110</v>
      </c>
      <c r="B21" s="7"/>
      <c r="C21" s="36"/>
    </row>
    <row r="22" spans="1:3">
      <c r="A22" s="73" t="s">
        <v>69</v>
      </c>
      <c r="B22" s="7" t="s">
        <v>1</v>
      </c>
      <c r="C22" s="36">
        <v>0</v>
      </c>
    </row>
    <row r="23" spans="1:3">
      <c r="A23" s="30"/>
      <c r="B23" s="7" t="s">
        <v>2</v>
      </c>
      <c r="C23" s="36">
        <v>0</v>
      </c>
    </row>
    <row r="24" spans="1:3">
      <c r="A24" s="73" t="s">
        <v>70</v>
      </c>
      <c r="B24" s="7" t="s">
        <v>1</v>
      </c>
      <c r="C24" s="36">
        <v>5000</v>
      </c>
    </row>
    <row r="25" spans="1:3">
      <c r="A25" s="73"/>
      <c r="B25" s="7" t="s">
        <v>2</v>
      </c>
      <c r="C25" s="36">
        <v>0</v>
      </c>
    </row>
    <row r="26" spans="1:3">
      <c r="A26" s="73" t="s">
        <v>71</v>
      </c>
      <c r="B26" s="7" t="s">
        <v>1</v>
      </c>
      <c r="C26" s="36">
        <v>0</v>
      </c>
    </row>
    <row r="27" spans="1:3">
      <c r="A27" s="73"/>
      <c r="B27" s="7" t="s">
        <v>2</v>
      </c>
      <c r="C27" s="36">
        <v>0</v>
      </c>
    </row>
    <row r="28" spans="1:3">
      <c r="A28" s="73" t="s">
        <v>81</v>
      </c>
      <c r="B28" s="7" t="s">
        <v>1</v>
      </c>
      <c r="C28" s="36">
        <v>0</v>
      </c>
    </row>
    <row r="29" spans="1:3">
      <c r="A29" s="30"/>
      <c r="B29" s="7" t="s">
        <v>2</v>
      </c>
      <c r="C29" s="36">
        <v>0</v>
      </c>
    </row>
    <row r="30" spans="1:3" ht="15" customHeight="1">
      <c r="A30" s="128" t="s">
        <v>123</v>
      </c>
      <c r="B30" s="45" t="s">
        <v>1</v>
      </c>
      <c r="C30" s="50">
        <v>0</v>
      </c>
    </row>
    <row r="31" spans="1:3" ht="15" customHeight="1">
      <c r="A31" s="129"/>
      <c r="B31" s="45" t="s">
        <v>2</v>
      </c>
      <c r="C31" s="50">
        <v>0</v>
      </c>
    </row>
    <row r="32" spans="1:3" ht="15" customHeight="1">
      <c r="A32" s="69" t="s">
        <v>124</v>
      </c>
      <c r="B32" s="3" t="s">
        <v>1</v>
      </c>
      <c r="C32" s="10">
        <v>0</v>
      </c>
    </row>
    <row r="33" spans="1:3" ht="15" customHeight="1">
      <c r="A33" s="70"/>
      <c r="B33" s="3" t="s">
        <v>2</v>
      </c>
      <c r="C33" s="10">
        <v>0</v>
      </c>
    </row>
    <row r="34" spans="1:3" ht="18" customHeight="1">
      <c r="A34" s="75" t="s">
        <v>100</v>
      </c>
      <c r="B34" s="61"/>
      <c r="C34" s="62"/>
    </row>
    <row r="35" spans="1:3">
      <c r="A35" s="72" t="s">
        <v>109</v>
      </c>
      <c r="B35" s="61"/>
      <c r="C35" s="62"/>
    </row>
    <row r="36" spans="1:3" ht="19.5" customHeight="1">
      <c r="A36" s="76" t="s">
        <v>67</v>
      </c>
      <c r="B36" s="7" t="s">
        <v>1</v>
      </c>
      <c r="C36" s="62">
        <v>0</v>
      </c>
    </row>
    <row r="37" spans="1:3" ht="19.5" customHeight="1">
      <c r="A37" s="72"/>
      <c r="B37" s="7" t="s">
        <v>2</v>
      </c>
      <c r="C37" s="62">
        <v>0</v>
      </c>
    </row>
    <row r="38" spans="1:3" ht="19.5" customHeight="1">
      <c r="A38" s="73" t="s">
        <v>216</v>
      </c>
      <c r="B38" s="7" t="s">
        <v>1</v>
      </c>
      <c r="C38" s="62">
        <v>0</v>
      </c>
    </row>
    <row r="39" spans="1:3" ht="19.5" customHeight="1">
      <c r="A39" s="76"/>
      <c r="B39" s="7" t="s">
        <v>2</v>
      </c>
      <c r="C39" s="62">
        <v>0</v>
      </c>
    </row>
    <row r="40" spans="1:3" ht="19.5" customHeight="1">
      <c r="A40" s="72" t="s">
        <v>110</v>
      </c>
      <c r="B40" s="7"/>
      <c r="C40" s="62"/>
    </row>
    <row r="41" spans="1:3" ht="19.5" customHeight="1">
      <c r="A41" s="76" t="s">
        <v>71</v>
      </c>
      <c r="B41" s="7" t="s">
        <v>1</v>
      </c>
      <c r="C41" s="62">
        <v>0</v>
      </c>
    </row>
    <row r="42" spans="1:3" ht="19.5" customHeight="1">
      <c r="A42" s="77"/>
      <c r="B42" s="7" t="s">
        <v>2</v>
      </c>
      <c r="C42" s="62">
        <v>0</v>
      </c>
    </row>
    <row r="43" spans="1:3">
      <c r="A43" s="128" t="s">
        <v>125</v>
      </c>
      <c r="B43" s="45" t="s">
        <v>1</v>
      </c>
      <c r="C43" s="50">
        <v>2262800</v>
      </c>
    </row>
    <row r="44" spans="1:3">
      <c r="A44" s="129"/>
      <c r="B44" s="45" t="s">
        <v>2</v>
      </c>
      <c r="C44" s="50">
        <v>0</v>
      </c>
    </row>
    <row r="45" spans="1:3">
      <c r="A45" s="69" t="s">
        <v>124</v>
      </c>
      <c r="B45" s="3" t="s">
        <v>1</v>
      </c>
      <c r="C45" s="10">
        <v>2262800</v>
      </c>
    </row>
    <row r="46" spans="1:3">
      <c r="A46" s="70"/>
      <c r="B46" s="3" t="s">
        <v>2</v>
      </c>
      <c r="C46" s="10">
        <v>0</v>
      </c>
    </row>
    <row r="47" spans="1:3">
      <c r="A47" s="71" t="s">
        <v>100</v>
      </c>
      <c r="B47" s="7"/>
      <c r="C47" s="8"/>
    </row>
    <row r="48" spans="1:3">
      <c r="A48" s="72" t="s">
        <v>109</v>
      </c>
      <c r="B48" s="7"/>
      <c r="C48" s="36"/>
    </row>
    <row r="49" spans="1:3">
      <c r="A49" s="73" t="s">
        <v>217</v>
      </c>
      <c r="B49" s="7" t="s">
        <v>1</v>
      </c>
      <c r="C49" s="36">
        <v>25100</v>
      </c>
    </row>
    <row r="50" spans="1:3">
      <c r="A50" s="73"/>
      <c r="B50" s="7" t="s">
        <v>2</v>
      </c>
      <c r="C50" s="36">
        <v>0</v>
      </c>
    </row>
    <row r="51" spans="1:3">
      <c r="A51" s="73" t="s">
        <v>218</v>
      </c>
      <c r="B51" s="7" t="s">
        <v>1</v>
      </c>
      <c r="C51" s="36">
        <v>2000000</v>
      </c>
    </row>
    <row r="52" spans="1:3">
      <c r="A52" s="73"/>
      <c r="B52" s="7" t="s">
        <v>2</v>
      </c>
      <c r="C52" s="36">
        <v>0</v>
      </c>
    </row>
    <row r="53" spans="1:3">
      <c r="A53" s="73" t="s">
        <v>219</v>
      </c>
      <c r="B53" s="7" t="s">
        <v>1</v>
      </c>
      <c r="C53" s="36">
        <v>0</v>
      </c>
    </row>
    <row r="54" spans="1:3">
      <c r="A54" s="73"/>
      <c r="B54" s="7" t="s">
        <v>2</v>
      </c>
      <c r="C54" s="36">
        <v>0</v>
      </c>
    </row>
    <row r="55" spans="1:3">
      <c r="A55" s="72" t="s">
        <v>110</v>
      </c>
      <c r="B55" s="7"/>
      <c r="C55" s="36"/>
    </row>
    <row r="56" spans="1:3">
      <c r="A56" s="73" t="s">
        <v>71</v>
      </c>
      <c r="B56" s="7" t="s">
        <v>1</v>
      </c>
      <c r="C56" s="36">
        <v>37700</v>
      </c>
    </row>
    <row r="57" spans="1:3">
      <c r="A57" s="73"/>
      <c r="B57" s="7" t="s">
        <v>2</v>
      </c>
      <c r="C57" s="36">
        <v>0</v>
      </c>
    </row>
    <row r="58" spans="1:3">
      <c r="A58" s="73" t="s">
        <v>72</v>
      </c>
      <c r="B58" s="7" t="s">
        <v>1</v>
      </c>
      <c r="C58" s="36">
        <v>200000</v>
      </c>
    </row>
    <row r="59" spans="1:3">
      <c r="A59" s="30"/>
      <c r="B59" s="7" t="s">
        <v>2</v>
      </c>
      <c r="C59" s="36">
        <v>0</v>
      </c>
    </row>
    <row r="60" spans="1:3">
      <c r="A60" s="73" t="s">
        <v>81</v>
      </c>
      <c r="B60" s="7" t="s">
        <v>1</v>
      </c>
      <c r="C60" s="36">
        <v>0</v>
      </c>
    </row>
    <row r="61" spans="1:3">
      <c r="A61" s="73"/>
      <c r="B61" s="7" t="s">
        <v>2</v>
      </c>
      <c r="C61" s="36">
        <v>0</v>
      </c>
    </row>
    <row r="62" spans="1:3">
      <c r="A62" s="74" t="s">
        <v>220</v>
      </c>
      <c r="B62" s="7" t="s">
        <v>1</v>
      </c>
      <c r="C62" s="36">
        <v>0</v>
      </c>
    </row>
    <row r="63" spans="1:3">
      <c r="A63" s="30" t="s">
        <v>126</v>
      </c>
      <c r="B63" s="7" t="s">
        <v>2</v>
      </c>
      <c r="C63" s="36">
        <v>0</v>
      </c>
    </row>
    <row r="64" spans="1:3">
      <c r="A64" s="128" t="s">
        <v>128</v>
      </c>
      <c r="B64" s="45" t="s">
        <v>1</v>
      </c>
      <c r="C64" s="50">
        <v>143900</v>
      </c>
    </row>
    <row r="65" spans="1:3">
      <c r="A65" s="129"/>
      <c r="B65" s="45" t="s">
        <v>2</v>
      </c>
      <c r="C65" s="50">
        <v>0</v>
      </c>
    </row>
    <row r="66" spans="1:3">
      <c r="A66" s="69" t="s">
        <v>124</v>
      </c>
      <c r="B66" s="3" t="s">
        <v>1</v>
      </c>
      <c r="C66" s="10">
        <v>143900</v>
      </c>
    </row>
    <row r="67" spans="1:3">
      <c r="A67" s="70"/>
      <c r="B67" s="3" t="s">
        <v>2</v>
      </c>
      <c r="C67" s="10">
        <v>0</v>
      </c>
    </row>
    <row r="68" spans="1:3">
      <c r="A68" s="71" t="s">
        <v>100</v>
      </c>
      <c r="B68" s="7"/>
      <c r="C68" s="8"/>
    </row>
    <row r="69" spans="1:3">
      <c r="A69" s="72" t="s">
        <v>108</v>
      </c>
      <c r="B69" s="7"/>
      <c r="C69" s="8"/>
    </row>
    <row r="70" spans="1:3">
      <c r="A70" s="73" t="s">
        <v>66</v>
      </c>
      <c r="B70" s="7" t="s">
        <v>1</v>
      </c>
      <c r="C70" s="36">
        <v>0</v>
      </c>
    </row>
    <row r="71" spans="1:3">
      <c r="A71" s="73"/>
      <c r="B71" s="7" t="s">
        <v>2</v>
      </c>
      <c r="C71" s="36">
        <v>0</v>
      </c>
    </row>
    <row r="72" spans="1:3">
      <c r="A72" s="72" t="s">
        <v>109</v>
      </c>
      <c r="B72" s="7"/>
      <c r="C72" s="36"/>
    </row>
    <row r="73" spans="1:3">
      <c r="A73" s="73" t="s">
        <v>67</v>
      </c>
      <c r="B73" s="7" t="s">
        <v>1</v>
      </c>
      <c r="C73" s="36">
        <v>0</v>
      </c>
    </row>
    <row r="74" spans="1:3">
      <c r="A74" s="73"/>
      <c r="B74" s="7" t="s">
        <v>2</v>
      </c>
      <c r="C74" s="36">
        <v>0</v>
      </c>
    </row>
    <row r="75" spans="1:3">
      <c r="A75" s="73" t="s">
        <v>222</v>
      </c>
      <c r="B75" s="7" t="s">
        <v>1</v>
      </c>
      <c r="C75" s="36">
        <v>0</v>
      </c>
    </row>
    <row r="76" spans="1:3">
      <c r="A76" s="30"/>
      <c r="B76" s="7" t="s">
        <v>2</v>
      </c>
      <c r="C76" s="36">
        <v>0</v>
      </c>
    </row>
    <row r="77" spans="1:3">
      <c r="A77" s="72" t="s">
        <v>110</v>
      </c>
      <c r="B77" s="7"/>
      <c r="C77" s="36"/>
    </row>
    <row r="78" spans="1:3">
      <c r="A78" s="73" t="s">
        <v>223</v>
      </c>
      <c r="B78" s="7" t="s">
        <v>1</v>
      </c>
      <c r="C78" s="36">
        <v>72000</v>
      </c>
    </row>
    <row r="79" spans="1:3">
      <c r="A79" s="73"/>
      <c r="B79" s="7" t="s">
        <v>2</v>
      </c>
      <c r="C79" s="36">
        <v>0</v>
      </c>
    </row>
    <row r="80" spans="1:3">
      <c r="A80" s="73" t="s">
        <v>221</v>
      </c>
      <c r="B80" s="7" t="s">
        <v>1</v>
      </c>
      <c r="C80" s="36">
        <v>50000</v>
      </c>
    </row>
    <row r="81" spans="1:3">
      <c r="A81" s="73"/>
      <c r="B81" s="7" t="s">
        <v>2</v>
      </c>
      <c r="C81" s="36">
        <v>0</v>
      </c>
    </row>
    <row r="82" spans="1:3">
      <c r="A82" s="73" t="s">
        <v>81</v>
      </c>
      <c r="B82" s="7" t="s">
        <v>1</v>
      </c>
      <c r="C82" s="36">
        <v>0</v>
      </c>
    </row>
    <row r="83" spans="1:3">
      <c r="A83" s="73"/>
      <c r="B83" s="7" t="s">
        <v>2</v>
      </c>
      <c r="C83" s="36">
        <v>0</v>
      </c>
    </row>
    <row r="84" spans="1:3">
      <c r="A84" s="73" t="s">
        <v>73</v>
      </c>
      <c r="B84" s="7" t="s">
        <v>1</v>
      </c>
      <c r="C84" s="36">
        <v>21900</v>
      </c>
    </row>
    <row r="85" spans="1:3">
      <c r="A85" s="30"/>
      <c r="B85" s="7" t="s">
        <v>2</v>
      </c>
      <c r="C85" s="36">
        <v>0</v>
      </c>
    </row>
    <row r="86" spans="1:3">
      <c r="A86" s="130" t="s">
        <v>107</v>
      </c>
      <c r="B86" s="60" t="s">
        <v>1</v>
      </c>
      <c r="C86" s="64">
        <v>2726740</v>
      </c>
    </row>
    <row r="87" spans="1:3">
      <c r="A87" s="131"/>
      <c r="B87" s="60" t="s">
        <v>2</v>
      </c>
      <c r="C87" s="64">
        <v>0</v>
      </c>
    </row>
    <row r="88" spans="1:3">
      <c r="A88" s="122" t="s">
        <v>0</v>
      </c>
      <c r="B88" s="60" t="s">
        <v>1</v>
      </c>
      <c r="C88" s="64">
        <v>2726740</v>
      </c>
    </row>
    <row r="89" spans="1:3">
      <c r="A89" s="123"/>
      <c r="B89" s="60" t="s">
        <v>2</v>
      </c>
      <c r="C89" s="64">
        <v>0</v>
      </c>
    </row>
  </sheetData>
  <mergeCells count="9">
    <mergeCell ref="A64:A65"/>
    <mergeCell ref="A86:A87"/>
    <mergeCell ref="A88:A89"/>
    <mergeCell ref="A1:C1"/>
    <mergeCell ref="A5:A6"/>
    <mergeCell ref="C5:C6"/>
    <mergeCell ref="A8:A9"/>
    <mergeCell ref="A30:A31"/>
    <mergeCell ref="A43:A44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4" manualBreakCount="4">
    <brk id="23" max="2" man="1"/>
    <brk id="42" max="2" man="1"/>
    <brk id="59" max="2" man="1"/>
    <brk id="76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9953A-913B-4153-8DDC-76DBDD4E7255}">
  <sheetPr>
    <tabColor theme="3"/>
    <pageSetUpPr fitToPage="1"/>
  </sheetPr>
  <dimension ref="A1:C85"/>
  <sheetViews>
    <sheetView zoomScaleNormal="100" zoomScaleSheetLayoutView="90" workbookViewId="0">
      <selection activeCell="A95" sqref="A95"/>
    </sheetView>
  </sheetViews>
  <sheetFormatPr defaultRowHeight="20.5"/>
  <cols>
    <col min="1" max="1" width="75.6328125" customWidth="1"/>
    <col min="2" max="2" width="8.08984375" customWidth="1"/>
    <col min="3" max="3" width="53.453125" style="63" customWidth="1"/>
    <col min="4" max="13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130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204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 ht="40.5" customHeight="1">
      <c r="A8" s="128" t="s">
        <v>131</v>
      </c>
      <c r="B8" s="45" t="s">
        <v>1</v>
      </c>
      <c r="C8" s="50">
        <v>1283260</v>
      </c>
    </row>
    <row r="9" spans="1:3">
      <c r="A9" s="129"/>
      <c r="B9" s="45" t="s">
        <v>2</v>
      </c>
      <c r="C9" s="50">
        <v>0</v>
      </c>
    </row>
    <row r="10" spans="1:3">
      <c r="A10" s="93" t="s">
        <v>124</v>
      </c>
      <c r="B10" s="3" t="s">
        <v>1</v>
      </c>
      <c r="C10" s="10">
        <v>386000</v>
      </c>
    </row>
    <row r="11" spans="1:3">
      <c r="A11" s="70"/>
      <c r="B11" s="3" t="s">
        <v>2</v>
      </c>
      <c r="C11" s="10">
        <v>0</v>
      </c>
    </row>
    <row r="12" spans="1:3">
      <c r="A12" s="71" t="s">
        <v>100</v>
      </c>
      <c r="B12" s="7"/>
      <c r="C12" s="8"/>
    </row>
    <row r="13" spans="1:3">
      <c r="A13" s="72" t="s">
        <v>108</v>
      </c>
      <c r="B13" s="7"/>
      <c r="C13" s="8"/>
    </row>
    <row r="14" spans="1:3">
      <c r="A14" s="73" t="s">
        <v>45</v>
      </c>
      <c r="B14" s="7" t="s">
        <v>1</v>
      </c>
      <c r="C14" s="36">
        <v>297600</v>
      </c>
    </row>
    <row r="15" spans="1:3">
      <c r="A15" s="73"/>
      <c r="B15" s="7" t="s">
        <v>2</v>
      </c>
      <c r="C15" s="36">
        <v>0</v>
      </c>
    </row>
    <row r="16" spans="1:3">
      <c r="A16" s="72" t="s">
        <v>109</v>
      </c>
      <c r="B16" s="7"/>
      <c r="C16" s="36"/>
    </row>
    <row r="17" spans="1:3">
      <c r="A17" s="73" t="s">
        <v>67</v>
      </c>
      <c r="B17" s="7" t="s">
        <v>1</v>
      </c>
      <c r="C17" s="36">
        <v>0</v>
      </c>
    </row>
    <row r="18" spans="1:3">
      <c r="A18" s="73"/>
      <c r="B18" s="7" t="s">
        <v>2</v>
      </c>
      <c r="C18" s="36">
        <v>0</v>
      </c>
    </row>
    <row r="19" spans="1:3">
      <c r="A19" s="73" t="s">
        <v>68</v>
      </c>
      <c r="B19" s="7" t="s">
        <v>1</v>
      </c>
      <c r="C19" s="36">
        <v>0</v>
      </c>
    </row>
    <row r="20" spans="1:3">
      <c r="A20" s="73"/>
      <c r="B20" s="7" t="s">
        <v>2</v>
      </c>
      <c r="C20" s="36">
        <v>0</v>
      </c>
    </row>
    <row r="21" spans="1:3">
      <c r="A21" s="72" t="s">
        <v>110</v>
      </c>
      <c r="B21" s="7"/>
      <c r="C21" s="36"/>
    </row>
    <row r="22" spans="1:3">
      <c r="A22" s="73" t="s">
        <v>69</v>
      </c>
      <c r="B22" s="7" t="s">
        <v>1</v>
      </c>
      <c r="C22" s="36">
        <v>18000</v>
      </c>
    </row>
    <row r="23" spans="1:3">
      <c r="A23" s="30"/>
      <c r="B23" s="7" t="s">
        <v>2</v>
      </c>
      <c r="C23" s="36">
        <v>0</v>
      </c>
    </row>
    <row r="24" spans="1:3">
      <c r="A24" s="73" t="s">
        <v>70</v>
      </c>
      <c r="B24" s="7" t="s">
        <v>1</v>
      </c>
      <c r="C24" s="36">
        <v>25000</v>
      </c>
    </row>
    <row r="25" spans="1:3">
      <c r="A25" s="73"/>
      <c r="B25" s="7" t="s">
        <v>2</v>
      </c>
      <c r="C25" s="36">
        <v>0</v>
      </c>
    </row>
    <row r="26" spans="1:3">
      <c r="A26" s="73" t="s">
        <v>71</v>
      </c>
      <c r="B26" s="7" t="s">
        <v>1</v>
      </c>
      <c r="C26" s="36">
        <v>24000</v>
      </c>
    </row>
    <row r="27" spans="1:3">
      <c r="A27" s="73"/>
      <c r="B27" s="7" t="s">
        <v>2</v>
      </c>
      <c r="C27" s="36">
        <v>0</v>
      </c>
    </row>
    <row r="28" spans="1:3">
      <c r="A28" s="73" t="s">
        <v>52</v>
      </c>
      <c r="B28" s="7" t="s">
        <v>1</v>
      </c>
      <c r="C28" s="36">
        <v>4400</v>
      </c>
    </row>
    <row r="29" spans="1:3">
      <c r="A29" s="73"/>
      <c r="B29" s="7" t="s">
        <v>2</v>
      </c>
      <c r="C29" s="36">
        <v>0</v>
      </c>
    </row>
    <row r="30" spans="1:3">
      <c r="A30" s="73" t="s">
        <v>76</v>
      </c>
      <c r="B30" s="7" t="s">
        <v>1</v>
      </c>
      <c r="C30" s="36">
        <v>0</v>
      </c>
    </row>
    <row r="31" spans="1:3">
      <c r="A31" s="73"/>
      <c r="B31" s="7" t="s">
        <v>2</v>
      </c>
      <c r="C31" s="36">
        <v>0</v>
      </c>
    </row>
    <row r="32" spans="1:3">
      <c r="A32" s="73" t="s">
        <v>77</v>
      </c>
      <c r="B32" s="7" t="s">
        <v>1</v>
      </c>
      <c r="C32" s="36">
        <v>17000</v>
      </c>
    </row>
    <row r="33" spans="1:3">
      <c r="A33" s="30"/>
      <c r="B33" s="7" t="s">
        <v>2</v>
      </c>
      <c r="C33" s="36">
        <v>0</v>
      </c>
    </row>
    <row r="34" spans="1:3">
      <c r="A34" s="93" t="s">
        <v>127</v>
      </c>
      <c r="B34" s="3" t="s">
        <v>1</v>
      </c>
      <c r="C34" s="10">
        <v>897260</v>
      </c>
    </row>
    <row r="35" spans="1:3">
      <c r="A35" s="70"/>
      <c r="B35" s="3" t="s">
        <v>2</v>
      </c>
      <c r="C35" s="10">
        <v>0</v>
      </c>
    </row>
    <row r="36" spans="1:3">
      <c r="A36" s="81" t="s">
        <v>224</v>
      </c>
      <c r="B36" s="7" t="s">
        <v>1</v>
      </c>
      <c r="C36" s="62">
        <v>474000</v>
      </c>
    </row>
    <row r="37" spans="1:3">
      <c r="A37" s="81"/>
      <c r="B37" s="7" t="s">
        <v>2</v>
      </c>
      <c r="C37" s="62">
        <v>0</v>
      </c>
    </row>
    <row r="38" spans="1:3">
      <c r="A38" s="81" t="s">
        <v>132</v>
      </c>
      <c r="B38" s="7" t="s">
        <v>1</v>
      </c>
      <c r="C38" s="62">
        <v>372800</v>
      </c>
    </row>
    <row r="39" spans="1:3">
      <c r="A39" s="81"/>
      <c r="B39" s="7" t="s">
        <v>2</v>
      </c>
      <c r="C39" s="62">
        <v>0</v>
      </c>
    </row>
    <row r="40" spans="1:3">
      <c r="A40" s="81" t="s">
        <v>225</v>
      </c>
      <c r="B40" s="7" t="s">
        <v>1</v>
      </c>
      <c r="C40" s="62">
        <v>50460</v>
      </c>
    </row>
    <row r="41" spans="1:3">
      <c r="A41" s="117"/>
      <c r="B41" s="7" t="s">
        <v>2</v>
      </c>
      <c r="C41" s="62">
        <v>0</v>
      </c>
    </row>
    <row r="42" spans="1:3">
      <c r="A42" s="128" t="s">
        <v>133</v>
      </c>
      <c r="B42" s="45" t="s">
        <v>1</v>
      </c>
      <c r="C42" s="50">
        <v>4947000</v>
      </c>
    </row>
    <row r="43" spans="1:3">
      <c r="A43" s="129"/>
      <c r="B43" s="45" t="s">
        <v>2</v>
      </c>
      <c r="C43" s="50">
        <v>0</v>
      </c>
    </row>
    <row r="44" spans="1:3">
      <c r="A44" s="69" t="s">
        <v>124</v>
      </c>
      <c r="B44" s="3" t="s">
        <v>1</v>
      </c>
      <c r="C44" s="10">
        <v>3314600</v>
      </c>
    </row>
    <row r="45" spans="1:3">
      <c r="A45" s="70"/>
      <c r="B45" s="3" t="s">
        <v>2</v>
      </c>
      <c r="C45" s="10">
        <v>0</v>
      </c>
    </row>
    <row r="46" spans="1:3" ht="18" customHeight="1">
      <c r="A46" s="82" t="s">
        <v>100</v>
      </c>
      <c r="B46" s="61"/>
      <c r="C46" s="62"/>
    </row>
    <row r="47" spans="1:3">
      <c r="A47" s="83" t="s">
        <v>108</v>
      </c>
      <c r="B47" s="61"/>
      <c r="C47" s="62"/>
    </row>
    <row r="48" spans="1:3">
      <c r="A48" s="84" t="s">
        <v>234</v>
      </c>
      <c r="B48" s="7" t="s">
        <v>1</v>
      </c>
      <c r="C48" s="62">
        <v>176000</v>
      </c>
    </row>
    <row r="49" spans="1:3">
      <c r="A49" s="84" t="s">
        <v>235</v>
      </c>
      <c r="B49" s="7" t="s">
        <v>2</v>
      </c>
      <c r="C49" s="62">
        <v>0</v>
      </c>
    </row>
    <row r="50" spans="1:3">
      <c r="A50" s="84" t="s">
        <v>226</v>
      </c>
      <c r="B50" s="7" t="s">
        <v>1</v>
      </c>
      <c r="C50" s="62">
        <v>199600</v>
      </c>
    </row>
    <row r="51" spans="1:3">
      <c r="A51" s="84"/>
      <c r="B51" s="7" t="s">
        <v>2</v>
      </c>
      <c r="C51" s="62">
        <v>0</v>
      </c>
    </row>
    <row r="52" spans="1:3">
      <c r="A52" s="84" t="s">
        <v>227</v>
      </c>
      <c r="B52" s="7" t="s">
        <v>1</v>
      </c>
      <c r="C52" s="62">
        <v>1156200</v>
      </c>
    </row>
    <row r="53" spans="1:3">
      <c r="A53" s="84"/>
      <c r="B53" s="7" t="s">
        <v>2</v>
      </c>
      <c r="C53" s="62">
        <v>0</v>
      </c>
    </row>
    <row r="54" spans="1:3">
      <c r="A54" s="84" t="s">
        <v>228</v>
      </c>
      <c r="B54" s="7" t="s">
        <v>1</v>
      </c>
      <c r="C54" s="62">
        <v>200000</v>
      </c>
    </row>
    <row r="55" spans="1:3">
      <c r="A55" s="84"/>
      <c r="B55" s="7" t="s">
        <v>2</v>
      </c>
      <c r="C55" s="62">
        <v>0</v>
      </c>
    </row>
    <row r="56" spans="1:3">
      <c r="A56" s="84" t="s">
        <v>236</v>
      </c>
      <c r="B56" s="7" t="s">
        <v>1</v>
      </c>
      <c r="C56" s="62">
        <v>226000</v>
      </c>
    </row>
    <row r="57" spans="1:3">
      <c r="A57" s="84" t="s">
        <v>237</v>
      </c>
      <c r="B57" s="7" t="s">
        <v>2</v>
      </c>
      <c r="C57" s="62">
        <v>0</v>
      </c>
    </row>
    <row r="58" spans="1:3">
      <c r="A58" s="84" t="s">
        <v>229</v>
      </c>
      <c r="B58" s="7" t="s">
        <v>1</v>
      </c>
      <c r="C58" s="62">
        <v>192000</v>
      </c>
    </row>
    <row r="59" spans="1:3">
      <c r="A59" s="77"/>
      <c r="B59" s="7" t="s">
        <v>2</v>
      </c>
      <c r="C59" s="62">
        <v>0</v>
      </c>
    </row>
    <row r="60" spans="1:3">
      <c r="A60" s="83" t="s">
        <v>109</v>
      </c>
      <c r="B60" s="7"/>
      <c r="C60" s="62"/>
    </row>
    <row r="61" spans="1:3" ht="22.5" customHeight="1">
      <c r="A61" s="94" t="s">
        <v>230</v>
      </c>
      <c r="B61" s="7" t="s">
        <v>1</v>
      </c>
      <c r="C61" s="62">
        <v>4000</v>
      </c>
    </row>
    <row r="62" spans="1:3" ht="21" customHeight="1">
      <c r="A62" s="94"/>
      <c r="B62" s="7" t="s">
        <v>2</v>
      </c>
      <c r="C62" s="62">
        <v>0</v>
      </c>
    </row>
    <row r="63" spans="1:3" ht="24" customHeight="1">
      <c r="A63" s="94" t="s">
        <v>231</v>
      </c>
      <c r="B63" s="7" t="s">
        <v>1</v>
      </c>
      <c r="C63" s="62">
        <v>414000</v>
      </c>
    </row>
    <row r="64" spans="1:3" ht="23.25" customHeight="1">
      <c r="A64" s="94"/>
      <c r="B64" s="7" t="s">
        <v>2</v>
      </c>
      <c r="C64" s="62">
        <v>0</v>
      </c>
    </row>
    <row r="65" spans="1:3" ht="23.25" customHeight="1">
      <c r="A65" s="72" t="s">
        <v>110</v>
      </c>
      <c r="B65" s="7"/>
      <c r="C65" s="62"/>
    </row>
    <row r="66" spans="1:3" ht="23.25" customHeight="1">
      <c r="A66" s="94" t="s">
        <v>232</v>
      </c>
      <c r="B66" s="7" t="s">
        <v>1</v>
      </c>
      <c r="C66" s="62">
        <v>168000</v>
      </c>
    </row>
    <row r="67" spans="1:3" ht="23.25" customHeight="1">
      <c r="A67" s="94"/>
      <c r="B67" s="7" t="s">
        <v>2</v>
      </c>
      <c r="C67" s="62">
        <v>0</v>
      </c>
    </row>
    <row r="68" spans="1:3" ht="23.25" customHeight="1">
      <c r="A68" s="94" t="s">
        <v>233</v>
      </c>
      <c r="B68" s="7" t="s">
        <v>1</v>
      </c>
      <c r="C68" s="62">
        <v>578800</v>
      </c>
    </row>
    <row r="69" spans="1:3" ht="23.25" customHeight="1">
      <c r="A69" s="119"/>
      <c r="B69" s="7" t="s">
        <v>2</v>
      </c>
      <c r="C69" s="62">
        <v>0</v>
      </c>
    </row>
    <row r="70" spans="1:3">
      <c r="A70" s="69" t="s">
        <v>127</v>
      </c>
      <c r="B70" s="3" t="s">
        <v>1</v>
      </c>
      <c r="C70" s="10">
        <v>1632400</v>
      </c>
    </row>
    <row r="71" spans="1:3">
      <c r="A71" s="70"/>
      <c r="B71" s="3" t="s">
        <v>2</v>
      </c>
      <c r="C71" s="10">
        <v>0</v>
      </c>
    </row>
    <row r="72" spans="1:3">
      <c r="A72" s="81" t="s">
        <v>238</v>
      </c>
      <c r="B72" s="7" t="s">
        <v>1</v>
      </c>
      <c r="C72" s="62">
        <v>570000</v>
      </c>
    </row>
    <row r="73" spans="1:3">
      <c r="A73" s="117"/>
      <c r="B73" s="7" t="s">
        <v>2</v>
      </c>
      <c r="C73" s="62">
        <v>0</v>
      </c>
    </row>
    <row r="74" spans="1:3">
      <c r="A74" s="81" t="s">
        <v>239</v>
      </c>
      <c r="B74" s="7" t="s">
        <v>1</v>
      </c>
      <c r="C74" s="62">
        <v>482000</v>
      </c>
    </row>
    <row r="75" spans="1:3">
      <c r="A75" s="81"/>
      <c r="B75" s="7" t="s">
        <v>2</v>
      </c>
      <c r="C75" s="62">
        <v>0</v>
      </c>
    </row>
    <row r="76" spans="1:3">
      <c r="A76" s="81" t="s">
        <v>240</v>
      </c>
      <c r="B76" s="7" t="s">
        <v>1</v>
      </c>
      <c r="C76" s="62">
        <v>460400</v>
      </c>
    </row>
    <row r="77" spans="1:3">
      <c r="A77" s="37"/>
      <c r="B77" s="7" t="s">
        <v>2</v>
      </c>
      <c r="C77" s="62">
        <v>0</v>
      </c>
    </row>
    <row r="78" spans="1:3" ht="18" customHeight="1">
      <c r="A78" s="81" t="s">
        <v>241</v>
      </c>
      <c r="B78" s="7" t="s">
        <v>1</v>
      </c>
      <c r="C78" s="62">
        <v>20000</v>
      </c>
    </row>
    <row r="79" spans="1:3" ht="18" customHeight="1">
      <c r="A79" s="37"/>
      <c r="B79" s="7" t="s">
        <v>2</v>
      </c>
      <c r="C79" s="62">
        <v>0</v>
      </c>
    </row>
    <row r="80" spans="1:3" ht="18" customHeight="1">
      <c r="A80" s="81" t="s">
        <v>242</v>
      </c>
      <c r="B80" s="7" t="s">
        <v>1</v>
      </c>
      <c r="C80" s="62">
        <v>100000</v>
      </c>
    </row>
    <row r="81" spans="1:3" ht="18" customHeight="1">
      <c r="A81" s="37"/>
      <c r="B81" s="7" t="s">
        <v>2</v>
      </c>
      <c r="C81" s="62">
        <v>0</v>
      </c>
    </row>
    <row r="82" spans="1:3">
      <c r="A82" s="130" t="s">
        <v>107</v>
      </c>
      <c r="B82" s="60" t="s">
        <v>1</v>
      </c>
      <c r="C82" s="64">
        <v>6230260</v>
      </c>
    </row>
    <row r="83" spans="1:3">
      <c r="A83" s="131"/>
      <c r="B83" s="60" t="s">
        <v>2</v>
      </c>
      <c r="C83" s="64">
        <v>0</v>
      </c>
    </row>
    <row r="84" spans="1:3">
      <c r="A84" s="122" t="s">
        <v>0</v>
      </c>
      <c r="B84" s="60" t="s">
        <v>1</v>
      </c>
      <c r="C84" s="64">
        <v>6230260</v>
      </c>
    </row>
    <row r="85" spans="1:3">
      <c r="A85" s="123"/>
      <c r="B85" s="60" t="s">
        <v>2</v>
      </c>
      <c r="C85" s="64">
        <v>0</v>
      </c>
    </row>
  </sheetData>
  <mergeCells count="7">
    <mergeCell ref="A84:A85"/>
    <mergeCell ref="A1:C1"/>
    <mergeCell ref="A5:A6"/>
    <mergeCell ref="C5:C6"/>
    <mergeCell ref="A8:A9"/>
    <mergeCell ref="A42:A43"/>
    <mergeCell ref="A82:A83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5" manualBreakCount="5">
    <brk id="23" max="2" man="1"/>
    <brk id="41" max="2" man="1"/>
    <brk id="59" max="2" man="1"/>
    <brk id="73" max="2" man="1"/>
    <brk id="88" max="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793D5-B98B-424A-8DAA-15687CED1657}">
  <sheetPr>
    <tabColor theme="6"/>
    <pageSetUpPr fitToPage="1"/>
  </sheetPr>
  <dimension ref="A1:C85"/>
  <sheetViews>
    <sheetView zoomScaleNormal="100" zoomScaleSheetLayoutView="90" workbookViewId="0">
      <selection activeCell="A93" sqref="A93"/>
    </sheetView>
  </sheetViews>
  <sheetFormatPr defaultRowHeight="20.5"/>
  <cols>
    <col min="1" max="1" width="75.6328125" customWidth="1"/>
    <col min="2" max="2" width="8.08984375" customWidth="1"/>
    <col min="3" max="3" width="53.453125" style="63" customWidth="1"/>
    <col min="4" max="13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130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276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 ht="40.5" customHeight="1">
      <c r="A8" s="128" t="s">
        <v>131</v>
      </c>
      <c r="B8" s="45" t="s">
        <v>1</v>
      </c>
      <c r="C8" s="50">
        <v>1138250</v>
      </c>
    </row>
    <row r="9" spans="1:3">
      <c r="A9" s="129"/>
      <c r="B9" s="45" t="s">
        <v>2</v>
      </c>
      <c r="C9" s="50">
        <v>0</v>
      </c>
    </row>
    <row r="10" spans="1:3">
      <c r="A10" s="93" t="s">
        <v>124</v>
      </c>
      <c r="B10" s="3" t="s">
        <v>1</v>
      </c>
      <c r="C10" s="10">
        <v>427800</v>
      </c>
    </row>
    <row r="11" spans="1:3">
      <c r="A11" s="70"/>
      <c r="B11" s="3" t="s">
        <v>2</v>
      </c>
      <c r="C11" s="10">
        <v>0</v>
      </c>
    </row>
    <row r="12" spans="1:3">
      <c r="A12" s="71" t="s">
        <v>100</v>
      </c>
      <c r="B12" s="7"/>
      <c r="C12" s="8"/>
    </row>
    <row r="13" spans="1:3">
      <c r="A13" s="72" t="s">
        <v>108</v>
      </c>
      <c r="B13" s="7"/>
      <c r="C13" s="8"/>
    </row>
    <row r="14" spans="1:3">
      <c r="A14" s="73" t="s">
        <v>45</v>
      </c>
      <c r="B14" s="7" t="s">
        <v>1</v>
      </c>
      <c r="C14" s="36">
        <v>297600</v>
      </c>
    </row>
    <row r="15" spans="1:3">
      <c r="A15" s="73"/>
      <c r="B15" s="7" t="s">
        <v>2</v>
      </c>
      <c r="C15" s="36">
        <v>0</v>
      </c>
    </row>
    <row r="16" spans="1:3">
      <c r="A16" s="72" t="s">
        <v>109</v>
      </c>
      <c r="B16" s="7"/>
      <c r="C16" s="36"/>
    </row>
    <row r="17" spans="1:3">
      <c r="A17" s="73" t="s">
        <v>67</v>
      </c>
      <c r="B17" s="7" t="s">
        <v>1</v>
      </c>
      <c r="C17" s="36">
        <v>36200</v>
      </c>
    </row>
    <row r="18" spans="1:3">
      <c r="A18" s="73"/>
      <c r="B18" s="7" t="s">
        <v>2</v>
      </c>
      <c r="C18" s="36">
        <v>0</v>
      </c>
    </row>
    <row r="19" spans="1:3">
      <c r="A19" s="73" t="s">
        <v>68</v>
      </c>
      <c r="B19" s="7" t="s">
        <v>1</v>
      </c>
      <c r="C19" s="36">
        <v>22000</v>
      </c>
    </row>
    <row r="20" spans="1:3">
      <c r="A20" s="73"/>
      <c r="B20" s="7" t="s">
        <v>2</v>
      </c>
      <c r="C20" s="36">
        <v>0</v>
      </c>
    </row>
    <row r="21" spans="1:3">
      <c r="A21" s="72" t="s">
        <v>110</v>
      </c>
      <c r="B21" s="7"/>
      <c r="C21" s="36"/>
    </row>
    <row r="22" spans="1:3">
      <c r="A22" s="73" t="s">
        <v>69</v>
      </c>
      <c r="B22" s="7" t="s">
        <v>1</v>
      </c>
      <c r="C22" s="36">
        <v>0</v>
      </c>
    </row>
    <row r="23" spans="1:3">
      <c r="A23" s="30"/>
      <c r="B23" s="7" t="s">
        <v>2</v>
      </c>
      <c r="C23" s="36">
        <v>0</v>
      </c>
    </row>
    <row r="24" spans="1:3">
      <c r="A24" s="73" t="s">
        <v>70</v>
      </c>
      <c r="B24" s="7" t="s">
        <v>1</v>
      </c>
      <c r="C24" s="36">
        <v>0</v>
      </c>
    </row>
    <row r="25" spans="1:3">
      <c r="A25" s="73"/>
      <c r="B25" s="7" t="s">
        <v>2</v>
      </c>
      <c r="C25" s="36">
        <v>0</v>
      </c>
    </row>
    <row r="26" spans="1:3">
      <c r="A26" s="73" t="s">
        <v>71</v>
      </c>
      <c r="B26" s="7" t="s">
        <v>1</v>
      </c>
      <c r="C26" s="36">
        <v>0</v>
      </c>
    </row>
    <row r="27" spans="1:3">
      <c r="A27" s="73"/>
      <c r="B27" s="7" t="s">
        <v>2</v>
      </c>
      <c r="C27" s="36">
        <v>0</v>
      </c>
    </row>
    <row r="28" spans="1:3">
      <c r="A28" s="73" t="s">
        <v>52</v>
      </c>
      <c r="B28" s="7" t="s">
        <v>1</v>
      </c>
      <c r="C28" s="36">
        <v>0</v>
      </c>
    </row>
    <row r="29" spans="1:3">
      <c r="A29" s="73"/>
      <c r="B29" s="7" t="s">
        <v>2</v>
      </c>
      <c r="C29" s="36">
        <v>0</v>
      </c>
    </row>
    <row r="30" spans="1:3">
      <c r="A30" s="73" t="s">
        <v>76</v>
      </c>
      <c r="B30" s="7" t="s">
        <v>1</v>
      </c>
      <c r="C30" s="36">
        <v>72000</v>
      </c>
    </row>
    <row r="31" spans="1:3">
      <c r="A31" s="73"/>
      <c r="B31" s="7" t="s">
        <v>2</v>
      </c>
      <c r="C31" s="36">
        <v>0</v>
      </c>
    </row>
    <row r="32" spans="1:3">
      <c r="A32" s="73" t="s">
        <v>77</v>
      </c>
      <c r="B32" s="7" t="s">
        <v>1</v>
      </c>
      <c r="C32" s="36">
        <v>0</v>
      </c>
    </row>
    <row r="33" spans="1:3">
      <c r="A33" s="30"/>
      <c r="B33" s="7" t="s">
        <v>2</v>
      </c>
      <c r="C33" s="36">
        <v>0</v>
      </c>
    </row>
    <row r="34" spans="1:3">
      <c r="A34" s="93" t="s">
        <v>127</v>
      </c>
      <c r="B34" s="3" t="s">
        <v>1</v>
      </c>
      <c r="C34" s="10">
        <v>710450</v>
      </c>
    </row>
    <row r="35" spans="1:3">
      <c r="A35" s="70"/>
      <c r="B35" s="3" t="s">
        <v>2</v>
      </c>
      <c r="C35" s="10">
        <v>0</v>
      </c>
    </row>
    <row r="36" spans="1:3">
      <c r="A36" s="81" t="s">
        <v>224</v>
      </c>
      <c r="B36" s="7" t="s">
        <v>1</v>
      </c>
      <c r="C36" s="62">
        <v>0</v>
      </c>
    </row>
    <row r="37" spans="1:3">
      <c r="A37" s="81"/>
      <c r="B37" s="7" t="s">
        <v>2</v>
      </c>
      <c r="C37" s="62">
        <v>0</v>
      </c>
    </row>
    <row r="38" spans="1:3">
      <c r="A38" s="81" t="s">
        <v>132</v>
      </c>
      <c r="B38" s="7" t="s">
        <v>1</v>
      </c>
      <c r="C38" s="62">
        <v>609990</v>
      </c>
    </row>
    <row r="39" spans="1:3">
      <c r="A39" s="81"/>
      <c r="B39" s="7" t="s">
        <v>2</v>
      </c>
      <c r="C39" s="62">
        <v>0</v>
      </c>
    </row>
    <row r="40" spans="1:3">
      <c r="A40" s="81" t="s">
        <v>225</v>
      </c>
      <c r="B40" s="7" t="s">
        <v>1</v>
      </c>
      <c r="C40" s="62">
        <v>100460</v>
      </c>
    </row>
    <row r="41" spans="1:3">
      <c r="A41" s="117"/>
      <c r="B41" s="7" t="s">
        <v>2</v>
      </c>
      <c r="C41" s="62">
        <v>0</v>
      </c>
    </row>
    <row r="42" spans="1:3">
      <c r="A42" s="128" t="s">
        <v>133</v>
      </c>
      <c r="B42" s="45" t="s">
        <v>1</v>
      </c>
      <c r="C42" s="50">
        <v>4224600</v>
      </c>
    </row>
    <row r="43" spans="1:3">
      <c r="A43" s="129"/>
      <c r="B43" s="45" t="s">
        <v>2</v>
      </c>
      <c r="C43" s="50">
        <v>0</v>
      </c>
    </row>
    <row r="44" spans="1:3">
      <c r="A44" s="69" t="s">
        <v>124</v>
      </c>
      <c r="B44" s="3" t="s">
        <v>1</v>
      </c>
      <c r="C44" s="10">
        <v>3654600</v>
      </c>
    </row>
    <row r="45" spans="1:3">
      <c r="A45" s="70"/>
      <c r="B45" s="3" t="s">
        <v>2</v>
      </c>
      <c r="C45" s="10">
        <v>0</v>
      </c>
    </row>
    <row r="46" spans="1:3" ht="18" customHeight="1">
      <c r="A46" s="82" t="s">
        <v>100</v>
      </c>
      <c r="B46" s="61"/>
      <c r="C46" s="62"/>
    </row>
    <row r="47" spans="1:3">
      <c r="A47" s="83" t="s">
        <v>108</v>
      </c>
      <c r="B47" s="61"/>
      <c r="C47" s="62"/>
    </row>
    <row r="48" spans="1:3">
      <c r="A48" s="84" t="s">
        <v>234</v>
      </c>
      <c r="B48" s="7" t="s">
        <v>1</v>
      </c>
      <c r="C48" s="62">
        <v>176000</v>
      </c>
    </row>
    <row r="49" spans="1:3">
      <c r="A49" s="84" t="s">
        <v>235</v>
      </c>
      <c r="B49" s="7" t="s">
        <v>2</v>
      </c>
      <c r="C49" s="62">
        <v>0</v>
      </c>
    </row>
    <row r="50" spans="1:3">
      <c r="A50" s="84" t="s">
        <v>226</v>
      </c>
      <c r="B50" s="7" t="s">
        <v>1</v>
      </c>
      <c r="C50" s="62">
        <v>199600</v>
      </c>
    </row>
    <row r="51" spans="1:3">
      <c r="A51" s="84"/>
      <c r="B51" s="7" t="s">
        <v>2</v>
      </c>
      <c r="C51" s="62">
        <v>0</v>
      </c>
    </row>
    <row r="52" spans="1:3">
      <c r="A52" s="84" t="s">
        <v>227</v>
      </c>
      <c r="B52" s="7" t="s">
        <v>1</v>
      </c>
      <c r="C52" s="62">
        <v>1767000</v>
      </c>
    </row>
    <row r="53" spans="1:3">
      <c r="A53" s="84"/>
      <c r="B53" s="7" t="s">
        <v>2</v>
      </c>
      <c r="C53" s="62">
        <v>0</v>
      </c>
    </row>
    <row r="54" spans="1:3">
      <c r="A54" s="84" t="s">
        <v>228</v>
      </c>
      <c r="B54" s="7" t="s">
        <v>1</v>
      </c>
      <c r="C54" s="62">
        <v>200000</v>
      </c>
    </row>
    <row r="55" spans="1:3">
      <c r="A55" s="84"/>
      <c r="B55" s="7" t="s">
        <v>2</v>
      </c>
      <c r="C55" s="62">
        <v>0</v>
      </c>
    </row>
    <row r="56" spans="1:3">
      <c r="A56" s="84" t="s">
        <v>236</v>
      </c>
      <c r="B56" s="7" t="s">
        <v>1</v>
      </c>
      <c r="C56" s="62">
        <v>226000</v>
      </c>
    </row>
    <row r="57" spans="1:3">
      <c r="A57" s="84" t="s">
        <v>237</v>
      </c>
      <c r="B57" s="7" t="s">
        <v>2</v>
      </c>
      <c r="C57" s="62">
        <v>0</v>
      </c>
    </row>
    <row r="58" spans="1:3">
      <c r="A58" s="84" t="s">
        <v>229</v>
      </c>
      <c r="B58" s="7" t="s">
        <v>1</v>
      </c>
      <c r="C58" s="62">
        <v>192000</v>
      </c>
    </row>
    <row r="59" spans="1:3">
      <c r="A59" s="77"/>
      <c r="B59" s="7" t="s">
        <v>2</v>
      </c>
      <c r="C59" s="62">
        <v>0</v>
      </c>
    </row>
    <row r="60" spans="1:3">
      <c r="A60" s="83" t="s">
        <v>109</v>
      </c>
      <c r="B60" s="7"/>
      <c r="C60" s="62"/>
    </row>
    <row r="61" spans="1:3" ht="22.5" customHeight="1">
      <c r="A61" s="85" t="s">
        <v>230</v>
      </c>
      <c r="B61" s="7" t="s">
        <v>1</v>
      </c>
      <c r="C61" s="62">
        <v>4000</v>
      </c>
    </row>
    <row r="62" spans="1:3" ht="21" customHeight="1">
      <c r="A62" s="85"/>
      <c r="B62" s="7" t="s">
        <v>2</v>
      </c>
      <c r="C62" s="62">
        <v>0</v>
      </c>
    </row>
    <row r="63" spans="1:3" ht="24" customHeight="1">
      <c r="A63" s="85" t="s">
        <v>231</v>
      </c>
      <c r="B63" s="7" t="s">
        <v>1</v>
      </c>
      <c r="C63" s="62">
        <v>0</v>
      </c>
    </row>
    <row r="64" spans="1:3" ht="23.25" customHeight="1">
      <c r="A64" s="85"/>
      <c r="B64" s="7" t="s">
        <v>2</v>
      </c>
      <c r="C64" s="62">
        <v>0</v>
      </c>
    </row>
    <row r="65" spans="1:3" ht="23.25" customHeight="1">
      <c r="A65" s="72" t="s">
        <v>110</v>
      </c>
      <c r="B65" s="7"/>
      <c r="C65" s="62"/>
    </row>
    <row r="66" spans="1:3" ht="23.25" customHeight="1">
      <c r="A66" s="85" t="s">
        <v>232</v>
      </c>
      <c r="B66" s="7" t="s">
        <v>1</v>
      </c>
      <c r="C66" s="62">
        <v>0</v>
      </c>
    </row>
    <row r="67" spans="1:3" ht="23.25" customHeight="1">
      <c r="A67" s="85"/>
      <c r="B67" s="7" t="s">
        <v>2</v>
      </c>
      <c r="C67" s="62">
        <v>0</v>
      </c>
    </row>
    <row r="68" spans="1:3" ht="23.25" customHeight="1">
      <c r="A68" s="94" t="s">
        <v>233</v>
      </c>
      <c r="B68" s="7" t="s">
        <v>1</v>
      </c>
      <c r="C68" s="62">
        <v>890000</v>
      </c>
    </row>
    <row r="69" spans="1:3" ht="23.25" customHeight="1">
      <c r="A69" s="91"/>
      <c r="B69" s="7" t="s">
        <v>2</v>
      </c>
      <c r="C69" s="62">
        <v>0</v>
      </c>
    </row>
    <row r="70" spans="1:3">
      <c r="A70" s="69" t="s">
        <v>127</v>
      </c>
      <c r="B70" s="3" t="s">
        <v>1</v>
      </c>
      <c r="C70" s="10">
        <v>570000</v>
      </c>
    </row>
    <row r="71" spans="1:3">
      <c r="A71" s="70"/>
      <c r="B71" s="3" t="s">
        <v>2</v>
      </c>
      <c r="C71" s="10">
        <v>0</v>
      </c>
    </row>
    <row r="72" spans="1:3">
      <c r="A72" s="81" t="s">
        <v>238</v>
      </c>
      <c r="B72" s="7" t="s">
        <v>1</v>
      </c>
      <c r="C72" s="62">
        <v>570000</v>
      </c>
    </row>
    <row r="73" spans="1:3">
      <c r="A73" s="117"/>
      <c r="B73" s="7" t="s">
        <v>2</v>
      </c>
      <c r="C73" s="62">
        <v>0</v>
      </c>
    </row>
    <row r="74" spans="1:3">
      <c r="A74" s="81" t="s">
        <v>239</v>
      </c>
      <c r="B74" s="7" t="s">
        <v>1</v>
      </c>
      <c r="C74" s="62">
        <v>0</v>
      </c>
    </row>
    <row r="75" spans="1:3">
      <c r="A75" s="81"/>
      <c r="B75" s="7" t="s">
        <v>2</v>
      </c>
      <c r="C75" s="62">
        <v>0</v>
      </c>
    </row>
    <row r="76" spans="1:3">
      <c r="A76" s="81" t="s">
        <v>240</v>
      </c>
      <c r="B76" s="7" t="s">
        <v>1</v>
      </c>
      <c r="C76" s="62">
        <v>0</v>
      </c>
    </row>
    <row r="77" spans="1:3">
      <c r="A77" s="37"/>
      <c r="B77" s="7" t="s">
        <v>2</v>
      </c>
      <c r="C77" s="62">
        <v>0</v>
      </c>
    </row>
    <row r="78" spans="1:3" ht="18" customHeight="1">
      <c r="A78" s="81" t="s">
        <v>241</v>
      </c>
      <c r="B78" s="7" t="s">
        <v>1</v>
      </c>
      <c r="C78" s="62">
        <v>0</v>
      </c>
    </row>
    <row r="79" spans="1:3" ht="18" customHeight="1">
      <c r="A79" s="37"/>
      <c r="B79" s="7" t="s">
        <v>2</v>
      </c>
      <c r="C79" s="62">
        <v>0</v>
      </c>
    </row>
    <row r="80" spans="1:3" ht="18" customHeight="1">
      <c r="A80" s="81" t="s">
        <v>242</v>
      </c>
      <c r="B80" s="7" t="s">
        <v>1</v>
      </c>
      <c r="C80" s="62">
        <v>0</v>
      </c>
    </row>
    <row r="81" spans="1:3" ht="18" customHeight="1">
      <c r="A81" s="37"/>
      <c r="B81" s="7" t="s">
        <v>2</v>
      </c>
      <c r="C81" s="62">
        <v>0</v>
      </c>
    </row>
    <row r="82" spans="1:3">
      <c r="A82" s="130" t="s">
        <v>107</v>
      </c>
      <c r="B82" s="60" t="s">
        <v>1</v>
      </c>
      <c r="C82" s="64">
        <v>5362850</v>
      </c>
    </row>
    <row r="83" spans="1:3">
      <c r="A83" s="131"/>
      <c r="B83" s="60" t="s">
        <v>2</v>
      </c>
      <c r="C83" s="64">
        <v>0</v>
      </c>
    </row>
    <row r="84" spans="1:3">
      <c r="A84" s="122" t="s">
        <v>0</v>
      </c>
      <c r="B84" s="60" t="s">
        <v>1</v>
      </c>
      <c r="C84" s="64">
        <v>5362850</v>
      </c>
    </row>
    <row r="85" spans="1:3">
      <c r="A85" s="123"/>
      <c r="B85" s="60" t="s">
        <v>2</v>
      </c>
      <c r="C85" s="64">
        <v>0</v>
      </c>
    </row>
  </sheetData>
  <mergeCells count="7">
    <mergeCell ref="A84:A85"/>
    <mergeCell ref="A1:C1"/>
    <mergeCell ref="A5:A6"/>
    <mergeCell ref="C5:C6"/>
    <mergeCell ref="A8:A9"/>
    <mergeCell ref="A42:A43"/>
    <mergeCell ref="A82:A83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5" manualBreakCount="5">
    <brk id="23" max="2" man="1"/>
    <brk id="41" max="2" man="1"/>
    <brk id="59" max="2" man="1"/>
    <brk id="73" max="2" man="1"/>
    <brk id="85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9F353-2E05-400E-968E-9521A3F95136}">
  <sheetPr>
    <tabColor theme="3"/>
    <pageSetUpPr fitToPage="1"/>
  </sheetPr>
  <dimension ref="A1:C27"/>
  <sheetViews>
    <sheetView zoomScaleNormal="100" zoomScaleSheetLayoutView="90" workbookViewId="0">
      <selection activeCell="A35" sqref="A35"/>
    </sheetView>
  </sheetViews>
  <sheetFormatPr defaultRowHeight="20.5"/>
  <cols>
    <col min="1" max="1" width="68" customWidth="1"/>
    <col min="2" max="2" width="8.08984375" customWidth="1"/>
    <col min="3" max="3" width="51.36328125" style="63" customWidth="1"/>
    <col min="4" max="14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165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204</v>
      </c>
    </row>
    <row r="6" spans="1:3">
      <c r="A6" s="125"/>
      <c r="B6" s="6" t="s">
        <v>2</v>
      </c>
      <c r="C6" s="127"/>
    </row>
    <row r="7" spans="1:3">
      <c r="A7" s="57" t="s">
        <v>159</v>
      </c>
      <c r="B7" s="58"/>
      <c r="C7" s="59"/>
    </row>
    <row r="8" spans="1:3">
      <c r="A8" s="128" t="s">
        <v>265</v>
      </c>
      <c r="B8" s="45" t="s">
        <v>1</v>
      </c>
      <c r="C8" s="50">
        <v>80000</v>
      </c>
    </row>
    <row r="9" spans="1:3">
      <c r="A9" s="129"/>
      <c r="B9" s="45" t="s">
        <v>2</v>
      </c>
      <c r="C9" s="50">
        <v>0</v>
      </c>
    </row>
    <row r="10" spans="1:3">
      <c r="A10" s="69" t="s">
        <v>153</v>
      </c>
      <c r="B10" s="3" t="s">
        <v>1</v>
      </c>
      <c r="C10" s="10">
        <v>80000</v>
      </c>
    </row>
    <row r="11" spans="1:3">
      <c r="A11" s="70"/>
      <c r="B11" s="3" t="s">
        <v>2</v>
      </c>
      <c r="C11" s="10">
        <v>0</v>
      </c>
    </row>
    <row r="12" spans="1:3">
      <c r="A12" s="81" t="s">
        <v>166</v>
      </c>
      <c r="B12" s="7" t="s">
        <v>1</v>
      </c>
      <c r="C12" s="62">
        <v>80000</v>
      </c>
    </row>
    <row r="13" spans="1:3">
      <c r="A13" s="81"/>
      <c r="B13" s="7" t="s">
        <v>2</v>
      </c>
      <c r="C13" s="62">
        <v>0</v>
      </c>
    </row>
    <row r="14" spans="1:3">
      <c r="A14" s="128" t="s">
        <v>266</v>
      </c>
      <c r="B14" s="45" t="s">
        <v>1</v>
      </c>
      <c r="C14" s="50">
        <v>125000</v>
      </c>
    </row>
    <row r="15" spans="1:3" ht="19.5" customHeight="1">
      <c r="A15" s="129"/>
      <c r="B15" s="45" t="s">
        <v>2</v>
      </c>
      <c r="C15" s="50">
        <v>0</v>
      </c>
    </row>
    <row r="16" spans="1:3">
      <c r="A16" s="69" t="s">
        <v>153</v>
      </c>
      <c r="B16" s="3" t="s">
        <v>1</v>
      </c>
      <c r="C16" s="10">
        <v>125000</v>
      </c>
    </row>
    <row r="17" spans="1:3">
      <c r="A17" s="70"/>
      <c r="B17" s="3" t="s">
        <v>2</v>
      </c>
      <c r="C17" s="10">
        <v>0</v>
      </c>
    </row>
    <row r="18" spans="1:3" ht="41">
      <c r="A18" s="81" t="s">
        <v>264</v>
      </c>
      <c r="B18" s="7" t="s">
        <v>1</v>
      </c>
      <c r="C18" s="62">
        <v>125000</v>
      </c>
    </row>
    <row r="19" spans="1:3">
      <c r="A19" s="114"/>
      <c r="B19" s="7" t="s">
        <v>2</v>
      </c>
      <c r="C19" s="62">
        <v>0</v>
      </c>
    </row>
    <row r="20" spans="1:3">
      <c r="A20" s="128" t="s">
        <v>267</v>
      </c>
      <c r="B20" s="45" t="s">
        <v>1</v>
      </c>
      <c r="C20" s="50">
        <v>333500</v>
      </c>
    </row>
    <row r="21" spans="1:3">
      <c r="A21" s="129"/>
      <c r="B21" s="45" t="s">
        <v>2</v>
      </c>
      <c r="C21" s="50">
        <v>0</v>
      </c>
    </row>
    <row r="22" spans="1:3">
      <c r="A22" s="69" t="s">
        <v>153</v>
      </c>
      <c r="B22" s="3" t="s">
        <v>1</v>
      </c>
      <c r="C22" s="10">
        <v>333500</v>
      </c>
    </row>
    <row r="23" spans="1:3">
      <c r="A23" s="70"/>
      <c r="B23" s="3" t="s">
        <v>2</v>
      </c>
      <c r="C23" s="10">
        <v>0</v>
      </c>
    </row>
    <row r="24" spans="1:3">
      <c r="A24" s="81" t="s">
        <v>155</v>
      </c>
      <c r="B24" s="7" t="s">
        <v>1</v>
      </c>
      <c r="C24" s="62">
        <v>333500</v>
      </c>
    </row>
    <row r="25" spans="1:3">
      <c r="A25" s="114"/>
      <c r="B25" s="7" t="s">
        <v>2</v>
      </c>
      <c r="C25" s="62">
        <v>0</v>
      </c>
    </row>
    <row r="26" spans="1:3">
      <c r="A26" s="122" t="s">
        <v>160</v>
      </c>
      <c r="B26" s="60" t="s">
        <v>1</v>
      </c>
      <c r="C26" s="64">
        <v>538500</v>
      </c>
    </row>
    <row r="27" spans="1:3">
      <c r="A27" s="123"/>
      <c r="B27" s="60" t="s">
        <v>2</v>
      </c>
      <c r="C27" s="64">
        <v>0</v>
      </c>
    </row>
  </sheetData>
  <customSheetViews>
    <customSheetView guid="{6FA383D3-3DBC-4BAC-AD0E-C545F35CB8D4}" scale="90" showPageBreaks="1" fitToPage="1" printArea="1" view="pageBreakPreview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cale="90" showPageBreaks="1" fitToPage="1" printArea="1" state="hidden" view="pageBreakPreview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7">
    <mergeCell ref="A26:A27"/>
    <mergeCell ref="A20:A21"/>
    <mergeCell ref="A1:C1"/>
    <mergeCell ref="A5:A6"/>
    <mergeCell ref="C5:C6"/>
    <mergeCell ref="A8:A9"/>
    <mergeCell ref="A14:A15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3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1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autoPageBreaks="0"/>
  </sheetPr>
  <dimension ref="A1:D24"/>
  <sheetViews>
    <sheetView zoomScale="90" zoomScaleNormal="90" zoomScaleSheetLayoutView="80" workbookViewId="0">
      <selection activeCell="A31" sqref="A31"/>
    </sheetView>
  </sheetViews>
  <sheetFormatPr defaultRowHeight="20.5"/>
  <cols>
    <col min="1" max="1" width="77.90625" customWidth="1"/>
    <col min="2" max="2" width="9.36328125" customWidth="1"/>
    <col min="3" max="3" width="61" style="63" customWidth="1"/>
    <col min="4" max="14" width="39.36328125" customWidth="1"/>
  </cols>
  <sheetData>
    <row r="1" spans="1:4">
      <c r="A1" s="120" t="s">
        <v>203</v>
      </c>
      <c r="B1" s="120"/>
      <c r="C1" s="120"/>
    </row>
    <row r="2" spans="1:4">
      <c r="A2" s="4" t="s">
        <v>79</v>
      </c>
      <c r="B2" s="4"/>
      <c r="C2" s="51"/>
    </row>
    <row r="3" spans="1:4">
      <c r="A3" s="2"/>
      <c r="B3" s="2"/>
      <c r="C3" s="48" t="s">
        <v>5</v>
      </c>
    </row>
    <row r="4" spans="1:4">
      <c r="A4" s="2"/>
      <c r="B4" s="2"/>
      <c r="C4" s="48"/>
    </row>
    <row r="5" spans="1:4">
      <c r="A5" s="124" t="s">
        <v>95</v>
      </c>
      <c r="B5" s="5" t="s">
        <v>3</v>
      </c>
      <c r="C5" s="126" t="s">
        <v>204</v>
      </c>
    </row>
    <row r="6" spans="1:4">
      <c r="A6" s="125"/>
      <c r="B6" s="6" t="s">
        <v>2</v>
      </c>
      <c r="C6" s="127"/>
    </row>
    <row r="7" spans="1:4">
      <c r="A7" s="57" t="s">
        <v>101</v>
      </c>
      <c r="B7" s="58"/>
      <c r="C7" s="59"/>
    </row>
    <row r="8" spans="1:4" ht="21.75" customHeight="1">
      <c r="A8" s="128" t="s">
        <v>161</v>
      </c>
      <c r="B8" s="45" t="s">
        <v>1</v>
      </c>
      <c r="C8" s="50">
        <v>2787700</v>
      </c>
    </row>
    <row r="9" spans="1:4" ht="21.75" customHeight="1">
      <c r="A9" s="129"/>
      <c r="B9" s="45" t="s">
        <v>2</v>
      </c>
      <c r="C9" s="50">
        <v>0</v>
      </c>
    </row>
    <row r="10" spans="1:4">
      <c r="A10" s="69" t="s">
        <v>164</v>
      </c>
      <c r="B10" s="3" t="s">
        <v>1</v>
      </c>
      <c r="C10" s="10">
        <v>2787700</v>
      </c>
    </row>
    <row r="11" spans="1:4">
      <c r="A11" s="70"/>
      <c r="B11" s="3" t="s">
        <v>2</v>
      </c>
      <c r="C11" s="10">
        <v>0</v>
      </c>
    </row>
    <row r="12" spans="1:4">
      <c r="A12" s="71" t="s">
        <v>100</v>
      </c>
      <c r="B12" s="7"/>
      <c r="C12" s="8"/>
    </row>
    <row r="13" spans="1:4">
      <c r="A13" s="73" t="s">
        <v>205</v>
      </c>
      <c r="B13" s="7" t="s">
        <v>1</v>
      </c>
      <c r="C13" s="8">
        <v>133200</v>
      </c>
    </row>
    <row r="14" spans="1:4">
      <c r="A14" s="72"/>
      <c r="B14" s="7" t="s">
        <v>2</v>
      </c>
      <c r="C14" s="8">
        <v>0</v>
      </c>
    </row>
    <row r="15" spans="1:4">
      <c r="A15" s="73" t="s">
        <v>162</v>
      </c>
      <c r="B15" s="7" t="s">
        <v>1</v>
      </c>
      <c r="C15" s="36">
        <v>1051700</v>
      </c>
      <c r="D15" s="9"/>
    </row>
    <row r="16" spans="1:4">
      <c r="A16" s="73"/>
      <c r="B16" s="7" t="s">
        <v>2</v>
      </c>
      <c r="C16" s="36">
        <v>0</v>
      </c>
    </row>
    <row r="17" spans="1:3">
      <c r="A17" s="73" t="s">
        <v>25</v>
      </c>
      <c r="B17" s="7" t="s">
        <v>1</v>
      </c>
      <c r="C17" s="36">
        <v>1522800</v>
      </c>
    </row>
    <row r="18" spans="1:3">
      <c r="A18" s="73"/>
      <c r="B18" s="7" t="s">
        <v>2</v>
      </c>
      <c r="C18" s="36">
        <v>0</v>
      </c>
    </row>
    <row r="19" spans="1:3">
      <c r="A19" s="73" t="s">
        <v>163</v>
      </c>
      <c r="B19" s="7" t="s">
        <v>1</v>
      </c>
      <c r="C19" s="36">
        <v>80000</v>
      </c>
    </row>
    <row r="20" spans="1:3">
      <c r="A20" s="73"/>
      <c r="B20" s="7" t="s">
        <v>2</v>
      </c>
      <c r="C20" s="36">
        <v>0</v>
      </c>
    </row>
    <row r="21" spans="1:3" ht="18.75" customHeight="1">
      <c r="A21" s="130" t="s">
        <v>107</v>
      </c>
      <c r="B21" s="60" t="s">
        <v>1</v>
      </c>
      <c r="C21" s="64">
        <v>2787700</v>
      </c>
    </row>
    <row r="22" spans="1:3" ht="18.75" customHeight="1">
      <c r="A22" s="131"/>
      <c r="B22" s="60" t="s">
        <v>2</v>
      </c>
      <c r="C22" s="64">
        <v>0</v>
      </c>
    </row>
    <row r="23" spans="1:3" ht="18.75" customHeight="1">
      <c r="A23" s="122" t="s">
        <v>0</v>
      </c>
      <c r="B23" s="60" t="s">
        <v>1</v>
      </c>
      <c r="C23" s="64">
        <v>2787700</v>
      </c>
    </row>
    <row r="24" spans="1:3" ht="18.75" customHeight="1">
      <c r="A24" s="123"/>
      <c r="B24" s="60" t="s">
        <v>2</v>
      </c>
      <c r="C24" s="64">
        <v>0</v>
      </c>
    </row>
  </sheetData>
  <customSheetViews>
    <customSheetView guid="{6FA383D3-3DBC-4BAC-AD0E-C545F35CB8D4}" scale="90" printArea="1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86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cale="90" printArea="1" state="hidden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86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89698306-A3E1-40B5-BA85-CA711AF420C9}" scale="90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86" fitToHeight="0" orientation="portrait" r:id="rId3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FF6B82F7-DA69-4FCC-9153-EE28C4DBDDC3}" scale="90" printArea="1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86" fitToHeight="0" orientation="portrait" r:id="rId4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6">
    <mergeCell ref="A23:A24"/>
    <mergeCell ref="A1:C1"/>
    <mergeCell ref="A5:A6"/>
    <mergeCell ref="C5:C6"/>
    <mergeCell ref="A8:A9"/>
    <mergeCell ref="A21:A22"/>
  </mergeCells>
  <pageMargins left="0.39370078740157483" right="0.39370078740157483" top="0.74803149606299213" bottom="0.74803149606299213" header="0.31496062992125984" footer="0.31496062992125984"/>
  <pageSetup paperSize="9" scale="86" fitToHeight="0" orientation="landscape" r:id="rId5"/>
  <headerFooter>
    <oddHeader xml:space="preserve">&amp;R&amp;"TH SarabunPSK,ธรรมดา"&amp;16แบบ สงม. 2   
 (สำนักงานเขต) &amp;"-,ธรรมดา"&amp;11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EA761-C9EF-4CEE-8CB1-F39D46D704E0}">
  <sheetPr>
    <tabColor theme="6"/>
    <pageSetUpPr fitToPage="1"/>
  </sheetPr>
  <dimension ref="A1:C27"/>
  <sheetViews>
    <sheetView zoomScaleNormal="100" zoomScaleSheetLayoutView="90" workbookViewId="0">
      <selection activeCell="A33" sqref="A33"/>
    </sheetView>
  </sheetViews>
  <sheetFormatPr defaultRowHeight="20.5"/>
  <cols>
    <col min="1" max="1" width="68" customWidth="1"/>
    <col min="2" max="2" width="8.08984375" customWidth="1"/>
    <col min="3" max="3" width="51.36328125" style="63" customWidth="1"/>
    <col min="4" max="14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165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276</v>
      </c>
    </row>
    <row r="6" spans="1:3">
      <c r="A6" s="125"/>
      <c r="B6" s="6" t="s">
        <v>2</v>
      </c>
      <c r="C6" s="127"/>
    </row>
    <row r="7" spans="1:3">
      <c r="A7" s="57" t="s">
        <v>159</v>
      </c>
      <c r="B7" s="58"/>
      <c r="C7" s="59"/>
    </row>
    <row r="8" spans="1:3">
      <c r="A8" s="128" t="s">
        <v>265</v>
      </c>
      <c r="B8" s="45" t="s">
        <v>1</v>
      </c>
      <c r="C8" s="50">
        <v>0</v>
      </c>
    </row>
    <row r="9" spans="1:3">
      <c r="A9" s="129"/>
      <c r="B9" s="45" t="s">
        <v>2</v>
      </c>
      <c r="C9" s="50">
        <v>0</v>
      </c>
    </row>
    <row r="10" spans="1:3">
      <c r="A10" s="69" t="s">
        <v>153</v>
      </c>
      <c r="B10" s="3" t="s">
        <v>1</v>
      </c>
      <c r="C10" s="10">
        <v>0</v>
      </c>
    </row>
    <row r="11" spans="1:3">
      <c r="A11" s="70"/>
      <c r="B11" s="3" t="s">
        <v>2</v>
      </c>
      <c r="C11" s="10">
        <v>0</v>
      </c>
    </row>
    <row r="12" spans="1:3">
      <c r="A12" s="81" t="s">
        <v>166</v>
      </c>
      <c r="B12" s="7" t="s">
        <v>1</v>
      </c>
      <c r="C12" s="62">
        <v>0</v>
      </c>
    </row>
    <row r="13" spans="1:3">
      <c r="A13" s="81"/>
      <c r="B13" s="7" t="s">
        <v>2</v>
      </c>
      <c r="C13" s="62">
        <v>0</v>
      </c>
    </row>
    <row r="14" spans="1:3">
      <c r="A14" s="128" t="s">
        <v>266</v>
      </c>
      <c r="B14" s="45" t="s">
        <v>1</v>
      </c>
      <c r="C14" s="50">
        <v>0</v>
      </c>
    </row>
    <row r="15" spans="1:3" ht="19.5" customHeight="1">
      <c r="A15" s="129"/>
      <c r="B15" s="45" t="s">
        <v>2</v>
      </c>
      <c r="C15" s="50">
        <v>0</v>
      </c>
    </row>
    <row r="16" spans="1:3">
      <c r="A16" s="69" t="s">
        <v>153</v>
      </c>
      <c r="B16" s="3" t="s">
        <v>1</v>
      </c>
      <c r="C16" s="10">
        <v>0</v>
      </c>
    </row>
    <row r="17" spans="1:3">
      <c r="A17" s="70"/>
      <c r="B17" s="3" t="s">
        <v>2</v>
      </c>
      <c r="C17" s="10">
        <v>0</v>
      </c>
    </row>
    <row r="18" spans="1:3" ht="41">
      <c r="A18" s="81" t="s">
        <v>264</v>
      </c>
      <c r="B18" s="7" t="s">
        <v>1</v>
      </c>
      <c r="C18" s="62">
        <v>0</v>
      </c>
    </row>
    <row r="19" spans="1:3">
      <c r="A19" s="114"/>
      <c r="B19" s="7" t="s">
        <v>2</v>
      </c>
      <c r="C19" s="62">
        <v>0</v>
      </c>
    </row>
    <row r="20" spans="1:3">
      <c r="A20" s="128" t="s">
        <v>267</v>
      </c>
      <c r="B20" s="45" t="s">
        <v>1</v>
      </c>
      <c r="C20" s="50">
        <v>422500</v>
      </c>
    </row>
    <row r="21" spans="1:3">
      <c r="A21" s="129"/>
      <c r="B21" s="45" t="s">
        <v>2</v>
      </c>
      <c r="C21" s="50">
        <v>0</v>
      </c>
    </row>
    <row r="22" spans="1:3">
      <c r="A22" s="69" t="s">
        <v>153</v>
      </c>
      <c r="B22" s="3" t="s">
        <v>1</v>
      </c>
      <c r="C22" s="10">
        <v>422500</v>
      </c>
    </row>
    <row r="23" spans="1:3">
      <c r="A23" s="70"/>
      <c r="B23" s="3" t="s">
        <v>2</v>
      </c>
      <c r="C23" s="10">
        <v>0</v>
      </c>
    </row>
    <row r="24" spans="1:3">
      <c r="A24" s="81" t="s">
        <v>155</v>
      </c>
      <c r="B24" s="7" t="s">
        <v>1</v>
      </c>
      <c r="C24" s="62">
        <v>422500</v>
      </c>
    </row>
    <row r="25" spans="1:3">
      <c r="A25" s="114"/>
      <c r="B25" s="7" t="s">
        <v>2</v>
      </c>
      <c r="C25" s="62">
        <v>0</v>
      </c>
    </row>
    <row r="26" spans="1:3">
      <c r="A26" s="122" t="s">
        <v>160</v>
      </c>
      <c r="B26" s="60" t="s">
        <v>1</v>
      </c>
      <c r="C26" s="64">
        <v>422500</v>
      </c>
    </row>
    <row r="27" spans="1:3">
      <c r="A27" s="123"/>
      <c r="B27" s="60" t="s">
        <v>2</v>
      </c>
      <c r="C27" s="64">
        <v>0</v>
      </c>
    </row>
  </sheetData>
  <mergeCells count="7">
    <mergeCell ref="A26:A27"/>
    <mergeCell ref="A1:C1"/>
    <mergeCell ref="A5:A6"/>
    <mergeCell ref="C5:C6"/>
    <mergeCell ref="A8:A9"/>
    <mergeCell ref="A14:A15"/>
    <mergeCell ref="A20:A21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19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3"/>
    <pageSetUpPr fitToPage="1"/>
  </sheetPr>
  <dimension ref="A1:C56"/>
  <sheetViews>
    <sheetView zoomScaleNormal="100" zoomScaleSheetLayoutView="90" workbookViewId="0">
      <selection activeCell="A65" sqref="A65"/>
    </sheetView>
  </sheetViews>
  <sheetFormatPr defaultRowHeight="20.5"/>
  <cols>
    <col min="1" max="1" width="65.6328125" customWidth="1"/>
    <col min="2" max="2" width="8.08984375" customWidth="1"/>
    <col min="3" max="3" width="55.26953125" style="63" customWidth="1"/>
    <col min="4" max="13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134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204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 ht="19.5" customHeight="1">
      <c r="A8" s="128" t="s">
        <v>135</v>
      </c>
      <c r="B8" s="45" t="s">
        <v>1</v>
      </c>
      <c r="C8" s="50">
        <v>1107100</v>
      </c>
    </row>
    <row r="9" spans="1:3" ht="19.5" customHeight="1">
      <c r="A9" s="129"/>
      <c r="B9" s="45" t="s">
        <v>2</v>
      </c>
      <c r="C9" s="50">
        <v>0</v>
      </c>
    </row>
    <row r="10" spans="1:3" ht="19.5" customHeight="1">
      <c r="A10" s="69" t="s">
        <v>124</v>
      </c>
      <c r="B10" s="3" t="s">
        <v>1</v>
      </c>
      <c r="C10" s="10">
        <v>1107100</v>
      </c>
    </row>
    <row r="11" spans="1:3" ht="19.5" customHeight="1">
      <c r="A11" s="70"/>
      <c r="B11" s="3" t="s">
        <v>2</v>
      </c>
      <c r="C11" s="10">
        <v>0</v>
      </c>
    </row>
    <row r="12" spans="1:3" ht="19.5" customHeight="1">
      <c r="A12" s="71" t="s">
        <v>100</v>
      </c>
      <c r="B12" s="7"/>
      <c r="C12" s="8"/>
    </row>
    <row r="13" spans="1:3" ht="19.5" customHeight="1">
      <c r="A13" s="72" t="s">
        <v>108</v>
      </c>
      <c r="B13" s="7"/>
      <c r="C13" s="8"/>
    </row>
    <row r="14" spans="1:3" ht="19.5" customHeight="1">
      <c r="A14" s="73" t="s">
        <v>66</v>
      </c>
      <c r="B14" s="7" t="s">
        <v>1</v>
      </c>
      <c r="C14" s="36">
        <v>11700</v>
      </c>
    </row>
    <row r="15" spans="1:3" ht="19.5" customHeight="1">
      <c r="A15" s="73"/>
      <c r="B15" s="7" t="s">
        <v>2</v>
      </c>
      <c r="C15" s="36">
        <v>0</v>
      </c>
    </row>
    <row r="16" spans="1:3" ht="19.5" customHeight="1">
      <c r="A16" s="72" t="s">
        <v>109</v>
      </c>
      <c r="B16" s="7"/>
      <c r="C16" s="36"/>
    </row>
    <row r="17" spans="1:3" ht="19.5" customHeight="1">
      <c r="A17" s="73" t="s">
        <v>67</v>
      </c>
      <c r="B17" s="7" t="s">
        <v>1</v>
      </c>
      <c r="C17" s="36">
        <v>20000</v>
      </c>
    </row>
    <row r="18" spans="1:3" ht="19.5" customHeight="1">
      <c r="A18" s="73"/>
      <c r="B18" s="7" t="s">
        <v>2</v>
      </c>
      <c r="C18" s="36">
        <v>0</v>
      </c>
    </row>
    <row r="19" spans="1:3" ht="19.5" customHeight="1">
      <c r="A19" s="73" t="s">
        <v>68</v>
      </c>
      <c r="B19" s="7" t="s">
        <v>1</v>
      </c>
      <c r="C19" s="36">
        <v>30000</v>
      </c>
    </row>
    <row r="20" spans="1:3" ht="19.5" customHeight="1">
      <c r="A20" s="73"/>
      <c r="B20" s="7" t="s">
        <v>2</v>
      </c>
      <c r="C20" s="36">
        <v>0</v>
      </c>
    </row>
    <row r="21" spans="1:3" ht="19.5" customHeight="1">
      <c r="A21" s="73" t="s">
        <v>75</v>
      </c>
      <c r="B21" s="7" t="s">
        <v>1</v>
      </c>
      <c r="C21" s="36">
        <v>991200</v>
      </c>
    </row>
    <row r="22" spans="1:3" ht="19.5" customHeight="1">
      <c r="A22" s="30"/>
      <c r="B22" s="7" t="s">
        <v>2</v>
      </c>
      <c r="C22" s="36">
        <v>0</v>
      </c>
    </row>
    <row r="23" spans="1:3" ht="18" customHeight="1">
      <c r="A23" s="72" t="s">
        <v>110</v>
      </c>
      <c r="B23" s="7"/>
      <c r="C23" s="36"/>
    </row>
    <row r="24" spans="1:3" ht="18" customHeight="1">
      <c r="A24" s="73" t="s">
        <v>69</v>
      </c>
      <c r="B24" s="7" t="s">
        <v>1</v>
      </c>
      <c r="C24" s="36">
        <v>10000</v>
      </c>
    </row>
    <row r="25" spans="1:3" ht="18" customHeight="1">
      <c r="A25" s="73"/>
      <c r="B25" s="7" t="s">
        <v>2</v>
      </c>
      <c r="C25" s="36">
        <v>0</v>
      </c>
    </row>
    <row r="26" spans="1:3" ht="18" customHeight="1">
      <c r="A26" s="73" t="s">
        <v>70</v>
      </c>
      <c r="B26" s="7" t="s">
        <v>1</v>
      </c>
      <c r="C26" s="36">
        <v>10000</v>
      </c>
    </row>
    <row r="27" spans="1:3" ht="18" customHeight="1">
      <c r="A27" s="73"/>
      <c r="B27" s="7" t="s">
        <v>2</v>
      </c>
      <c r="C27" s="36">
        <v>0</v>
      </c>
    </row>
    <row r="28" spans="1:3" ht="18" customHeight="1">
      <c r="A28" s="73" t="s">
        <v>71</v>
      </c>
      <c r="B28" s="7" t="s">
        <v>1</v>
      </c>
      <c r="C28" s="36">
        <v>11000</v>
      </c>
    </row>
    <row r="29" spans="1:3" ht="18" customHeight="1">
      <c r="A29" s="73"/>
      <c r="B29" s="7" t="s">
        <v>2</v>
      </c>
      <c r="C29" s="36">
        <v>0</v>
      </c>
    </row>
    <row r="30" spans="1:3" ht="18" customHeight="1">
      <c r="A30" s="73" t="s">
        <v>81</v>
      </c>
      <c r="B30" s="7" t="s">
        <v>1</v>
      </c>
      <c r="C30" s="36">
        <v>13200</v>
      </c>
    </row>
    <row r="31" spans="1:3" ht="18" customHeight="1">
      <c r="A31" s="73"/>
      <c r="B31" s="7" t="s">
        <v>2</v>
      </c>
      <c r="C31" s="36">
        <v>0</v>
      </c>
    </row>
    <row r="32" spans="1:3" ht="18" customHeight="1">
      <c r="A32" s="73" t="s">
        <v>243</v>
      </c>
      <c r="B32" s="7" t="s">
        <v>1</v>
      </c>
      <c r="C32" s="36">
        <v>10000</v>
      </c>
    </row>
    <row r="33" spans="1:3" ht="18" customHeight="1">
      <c r="A33" s="30"/>
      <c r="B33" s="7" t="s">
        <v>2</v>
      </c>
      <c r="C33" s="36">
        <v>0</v>
      </c>
    </row>
    <row r="34" spans="1:3" ht="19.5" customHeight="1">
      <c r="A34" s="128" t="s">
        <v>136</v>
      </c>
      <c r="B34" s="45" t="s">
        <v>1</v>
      </c>
      <c r="C34" s="50">
        <v>123425</v>
      </c>
    </row>
    <row r="35" spans="1:3" ht="19.5" customHeight="1">
      <c r="A35" s="129"/>
      <c r="B35" s="45" t="s">
        <v>2</v>
      </c>
      <c r="C35" s="50">
        <v>0</v>
      </c>
    </row>
    <row r="36" spans="1:3" ht="19.5" customHeight="1">
      <c r="A36" s="93" t="s">
        <v>153</v>
      </c>
      <c r="B36" s="3" t="s">
        <v>1</v>
      </c>
      <c r="C36" s="10">
        <v>123425</v>
      </c>
    </row>
    <row r="37" spans="1:3" ht="19.5" customHeight="1">
      <c r="A37" s="70"/>
      <c r="B37" s="3" t="s">
        <v>2</v>
      </c>
      <c r="C37" s="10">
        <v>0</v>
      </c>
    </row>
    <row r="38" spans="1:3" ht="19.5" customHeight="1">
      <c r="A38" s="81" t="s">
        <v>244</v>
      </c>
      <c r="B38" s="7" t="s">
        <v>1</v>
      </c>
      <c r="C38" s="62">
        <v>110175</v>
      </c>
    </row>
    <row r="39" spans="1:3" ht="19.5" customHeight="1">
      <c r="A39" s="81"/>
      <c r="B39" s="7" t="s">
        <v>2</v>
      </c>
      <c r="C39" s="62">
        <v>0</v>
      </c>
    </row>
    <row r="40" spans="1:3" ht="19.5" customHeight="1">
      <c r="A40" s="81" t="s">
        <v>245</v>
      </c>
      <c r="B40" s="7" t="s">
        <v>1</v>
      </c>
      <c r="C40" s="62">
        <v>13250</v>
      </c>
    </row>
    <row r="41" spans="1:3" ht="19.5" customHeight="1">
      <c r="A41" s="77"/>
      <c r="B41" s="7" t="s">
        <v>2</v>
      </c>
      <c r="C41" s="62">
        <v>0</v>
      </c>
    </row>
    <row r="42" spans="1:3">
      <c r="A42" s="128" t="s">
        <v>137</v>
      </c>
      <c r="B42" s="45" t="s">
        <v>1</v>
      </c>
      <c r="C42" s="50">
        <v>0</v>
      </c>
    </row>
    <row r="43" spans="1:3" ht="19.5" customHeight="1">
      <c r="A43" s="129"/>
      <c r="B43" s="45" t="s">
        <v>2</v>
      </c>
      <c r="C43" s="50">
        <v>0</v>
      </c>
    </row>
    <row r="44" spans="1:3">
      <c r="A44" s="69" t="s">
        <v>124</v>
      </c>
      <c r="B44" s="3" t="s">
        <v>1</v>
      </c>
      <c r="C44" s="10">
        <v>0</v>
      </c>
    </row>
    <row r="45" spans="1:3">
      <c r="A45" s="70"/>
      <c r="B45" s="3" t="s">
        <v>2</v>
      </c>
      <c r="C45" s="10">
        <v>0</v>
      </c>
    </row>
    <row r="46" spans="1:3">
      <c r="A46" s="71" t="s">
        <v>100</v>
      </c>
      <c r="B46" s="7"/>
      <c r="C46" s="8"/>
    </row>
    <row r="47" spans="1:3">
      <c r="A47" s="72" t="s">
        <v>108</v>
      </c>
      <c r="B47" s="7"/>
      <c r="C47" s="8"/>
    </row>
    <row r="48" spans="1:3">
      <c r="A48" s="73" t="s">
        <v>80</v>
      </c>
      <c r="B48" s="7" t="s">
        <v>1</v>
      </c>
      <c r="C48" s="36">
        <v>0</v>
      </c>
    </row>
    <row r="49" spans="1:3">
      <c r="A49" s="73"/>
      <c r="B49" s="7" t="s">
        <v>2</v>
      </c>
      <c r="C49" s="36">
        <v>0</v>
      </c>
    </row>
    <row r="50" spans="1:3">
      <c r="A50" s="72" t="s">
        <v>109</v>
      </c>
      <c r="B50" s="7"/>
      <c r="C50" s="36"/>
    </row>
    <row r="51" spans="1:3">
      <c r="A51" s="73" t="s">
        <v>74</v>
      </c>
      <c r="B51" s="7" t="s">
        <v>1</v>
      </c>
      <c r="C51" s="36">
        <v>0</v>
      </c>
    </row>
    <row r="52" spans="1:3">
      <c r="A52" s="30"/>
      <c r="B52" s="7" t="s">
        <v>2</v>
      </c>
      <c r="C52" s="36">
        <v>0</v>
      </c>
    </row>
    <row r="53" spans="1:3">
      <c r="A53" s="130" t="s">
        <v>107</v>
      </c>
      <c r="B53" s="60" t="s">
        <v>1</v>
      </c>
      <c r="C53" s="64">
        <v>1230525</v>
      </c>
    </row>
    <row r="54" spans="1:3">
      <c r="A54" s="131"/>
      <c r="B54" s="60" t="s">
        <v>2</v>
      </c>
      <c r="C54" s="64">
        <v>0</v>
      </c>
    </row>
    <row r="55" spans="1:3">
      <c r="A55" s="122" t="s">
        <v>0</v>
      </c>
      <c r="B55" s="60" t="s">
        <v>1</v>
      </c>
      <c r="C55" s="64">
        <v>1230525</v>
      </c>
    </row>
    <row r="56" spans="1:3">
      <c r="A56" s="123"/>
      <c r="B56" s="60" t="s">
        <v>2</v>
      </c>
      <c r="C56" s="64">
        <v>0</v>
      </c>
    </row>
  </sheetData>
  <customSheetViews>
    <customSheetView guid="{6FA383D3-3DBC-4BAC-AD0E-C545F35CB8D4}" scale="90" showPageBreaks="1" fitToPage="1" printArea="1" view="pageBreakPreview" topLeftCell="A55">
      <selection activeCell="C19" sqref="C19"/>
      <rowBreaks count="2" manualBreakCount="2">
        <brk id="31" max="2" man="1"/>
        <brk id="61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cale="90" showPageBreaks="1" fitToPage="1" printArea="1" state="hidden" view="pageBreakPreview" topLeftCell="A55">
      <selection activeCell="A55" sqref="A55:XFD60"/>
      <rowBreaks count="2" manualBreakCount="2">
        <brk id="31" max="2" man="1"/>
        <brk id="61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89698306-A3E1-40B5-BA85-CA711AF420C9}" scale="90" showPageBreaks="1" fitToPage="1" printArea="1" view="pageBreakPreview" topLeftCell="A55">
      <selection activeCell="C19" sqref="C19"/>
      <rowBreaks count="2" manualBreakCount="2">
        <brk id="31" max="2" man="1"/>
        <brk id="61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3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FF6B82F7-DA69-4FCC-9153-EE28C4DBDDC3}" scale="90" showPageBreaks="1" fitToPage="1" printArea="1" view="pageBreakPreview" topLeftCell="A55">
      <selection activeCell="C19" sqref="C19"/>
      <rowBreaks count="2" manualBreakCount="2">
        <brk id="31" max="2" man="1"/>
        <brk id="61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4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8">
    <mergeCell ref="A55:A56"/>
    <mergeCell ref="A8:A9"/>
    <mergeCell ref="A34:A35"/>
    <mergeCell ref="A42:A43"/>
    <mergeCell ref="A1:C1"/>
    <mergeCell ref="A5:A6"/>
    <mergeCell ref="C5:C6"/>
    <mergeCell ref="A53:A54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5"/>
  <headerFooter>
    <oddHeader xml:space="preserve">&amp;R&amp;"TH SarabunPSK,ธรรมดา"&amp;16แบบ สงม. 2   
 (สำนักงานเขต) &amp;"-,ธรรมดา"&amp;11
</oddHeader>
  </headerFooter>
  <rowBreaks count="2" manualBreakCount="2">
    <brk id="22" max="2" man="1"/>
    <brk id="41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45091-1D22-46F1-BC3F-2F30394702CE}">
  <sheetPr>
    <tabColor theme="6"/>
    <pageSetUpPr fitToPage="1"/>
  </sheetPr>
  <dimension ref="A1:C56"/>
  <sheetViews>
    <sheetView topLeftCell="A46" zoomScaleNormal="100" zoomScaleSheetLayoutView="90" workbookViewId="0">
      <selection activeCell="A65" sqref="A65"/>
    </sheetView>
  </sheetViews>
  <sheetFormatPr defaultRowHeight="20.5"/>
  <cols>
    <col min="1" max="1" width="65.6328125" customWidth="1"/>
    <col min="2" max="2" width="8.08984375" customWidth="1"/>
    <col min="3" max="3" width="55.26953125" style="63" customWidth="1"/>
    <col min="4" max="13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134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276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 ht="19.5" customHeight="1">
      <c r="A8" s="128" t="s">
        <v>135</v>
      </c>
      <c r="B8" s="45" t="s">
        <v>1</v>
      </c>
      <c r="C8" s="50">
        <v>160700</v>
      </c>
    </row>
    <row r="9" spans="1:3" ht="19.5" customHeight="1">
      <c r="A9" s="129"/>
      <c r="B9" s="45" t="s">
        <v>2</v>
      </c>
      <c r="C9" s="50">
        <v>0</v>
      </c>
    </row>
    <row r="10" spans="1:3" ht="19.5" customHeight="1">
      <c r="A10" s="69" t="s">
        <v>124</v>
      </c>
      <c r="B10" s="3" t="s">
        <v>1</v>
      </c>
      <c r="C10" s="10">
        <v>160700</v>
      </c>
    </row>
    <row r="11" spans="1:3" ht="19.5" customHeight="1">
      <c r="A11" s="70"/>
      <c r="B11" s="3" t="s">
        <v>2</v>
      </c>
      <c r="C11" s="10">
        <v>0</v>
      </c>
    </row>
    <row r="12" spans="1:3" ht="19.5" customHeight="1">
      <c r="A12" s="71" t="s">
        <v>100</v>
      </c>
      <c r="B12" s="7"/>
      <c r="C12" s="8"/>
    </row>
    <row r="13" spans="1:3" ht="19.5" customHeight="1">
      <c r="A13" s="72" t="s">
        <v>108</v>
      </c>
      <c r="B13" s="7"/>
      <c r="C13" s="8"/>
    </row>
    <row r="14" spans="1:3" ht="19.5" customHeight="1">
      <c r="A14" s="73" t="s">
        <v>66</v>
      </c>
      <c r="B14" s="7" t="s">
        <v>1</v>
      </c>
      <c r="C14" s="36">
        <v>0</v>
      </c>
    </row>
    <row r="15" spans="1:3" ht="19.5" customHeight="1">
      <c r="A15" s="73"/>
      <c r="B15" s="7" t="s">
        <v>2</v>
      </c>
      <c r="C15" s="36">
        <v>0</v>
      </c>
    </row>
    <row r="16" spans="1:3" ht="19.5" customHeight="1">
      <c r="A16" s="72" t="s">
        <v>109</v>
      </c>
      <c r="B16" s="7"/>
      <c r="C16" s="36"/>
    </row>
    <row r="17" spans="1:3" ht="19.5" customHeight="1">
      <c r="A17" s="73" t="s">
        <v>67</v>
      </c>
      <c r="B17" s="7" t="s">
        <v>1</v>
      </c>
      <c r="C17" s="36">
        <v>20000</v>
      </c>
    </row>
    <row r="18" spans="1:3" ht="19.5" customHeight="1">
      <c r="A18" s="73"/>
      <c r="B18" s="7" t="s">
        <v>2</v>
      </c>
      <c r="C18" s="36">
        <v>0</v>
      </c>
    </row>
    <row r="19" spans="1:3" ht="19.5" customHeight="1">
      <c r="A19" s="73" t="s">
        <v>68</v>
      </c>
      <c r="B19" s="7" t="s">
        <v>1</v>
      </c>
      <c r="C19" s="36">
        <v>30000</v>
      </c>
    </row>
    <row r="20" spans="1:3" ht="19.5" customHeight="1">
      <c r="A20" s="73"/>
      <c r="B20" s="7" t="s">
        <v>2</v>
      </c>
      <c r="C20" s="36">
        <v>0</v>
      </c>
    </row>
    <row r="21" spans="1:3" ht="19.5" customHeight="1">
      <c r="A21" s="73" t="s">
        <v>75</v>
      </c>
      <c r="B21" s="7" t="s">
        <v>1</v>
      </c>
      <c r="C21" s="36">
        <v>0</v>
      </c>
    </row>
    <row r="22" spans="1:3" ht="19.5" customHeight="1">
      <c r="A22" s="30"/>
      <c r="B22" s="7" t="s">
        <v>2</v>
      </c>
      <c r="C22" s="36">
        <v>0</v>
      </c>
    </row>
    <row r="23" spans="1:3" ht="18" customHeight="1">
      <c r="A23" s="72" t="s">
        <v>110</v>
      </c>
      <c r="B23" s="7"/>
      <c r="C23" s="36"/>
    </row>
    <row r="24" spans="1:3" ht="18" customHeight="1">
      <c r="A24" s="73" t="s">
        <v>69</v>
      </c>
      <c r="B24" s="7" t="s">
        <v>1</v>
      </c>
      <c r="C24" s="36">
        <v>79000</v>
      </c>
    </row>
    <row r="25" spans="1:3" ht="18" customHeight="1">
      <c r="A25" s="73"/>
      <c r="B25" s="7" t="s">
        <v>2</v>
      </c>
      <c r="C25" s="36">
        <v>0</v>
      </c>
    </row>
    <row r="26" spans="1:3" ht="18" customHeight="1">
      <c r="A26" s="73" t="s">
        <v>70</v>
      </c>
      <c r="B26" s="7" t="s">
        <v>1</v>
      </c>
      <c r="C26" s="36">
        <v>10000</v>
      </c>
    </row>
    <row r="27" spans="1:3" ht="18" customHeight="1">
      <c r="A27" s="73"/>
      <c r="B27" s="7" t="s">
        <v>2</v>
      </c>
      <c r="C27" s="36">
        <v>0</v>
      </c>
    </row>
    <row r="28" spans="1:3" ht="18" customHeight="1">
      <c r="A28" s="73" t="s">
        <v>71</v>
      </c>
      <c r="B28" s="7" t="s">
        <v>1</v>
      </c>
      <c r="C28" s="36">
        <v>11700</v>
      </c>
    </row>
    <row r="29" spans="1:3" ht="18" customHeight="1">
      <c r="A29" s="73"/>
      <c r="B29" s="7" t="s">
        <v>2</v>
      </c>
      <c r="C29" s="36">
        <v>0</v>
      </c>
    </row>
    <row r="30" spans="1:3" ht="18" customHeight="1">
      <c r="A30" s="73" t="s">
        <v>81</v>
      </c>
      <c r="B30" s="7" t="s">
        <v>1</v>
      </c>
      <c r="C30" s="36">
        <v>0</v>
      </c>
    </row>
    <row r="31" spans="1:3" ht="18" customHeight="1">
      <c r="A31" s="73"/>
      <c r="B31" s="7" t="s">
        <v>2</v>
      </c>
      <c r="C31" s="36">
        <v>0</v>
      </c>
    </row>
    <row r="32" spans="1:3" ht="18" customHeight="1">
      <c r="A32" s="73" t="s">
        <v>243</v>
      </c>
      <c r="B32" s="7" t="s">
        <v>1</v>
      </c>
      <c r="C32" s="36">
        <v>10000</v>
      </c>
    </row>
    <row r="33" spans="1:3" ht="18" customHeight="1">
      <c r="A33" s="30"/>
      <c r="B33" s="7" t="s">
        <v>2</v>
      </c>
      <c r="C33" s="36">
        <v>0</v>
      </c>
    </row>
    <row r="34" spans="1:3" ht="19.5" customHeight="1">
      <c r="A34" s="128" t="s">
        <v>136</v>
      </c>
      <c r="B34" s="45" t="s">
        <v>1</v>
      </c>
      <c r="C34" s="50">
        <v>152375</v>
      </c>
    </row>
    <row r="35" spans="1:3" ht="19.5" customHeight="1">
      <c r="A35" s="129"/>
      <c r="B35" s="45" t="s">
        <v>2</v>
      </c>
      <c r="C35" s="50">
        <v>0</v>
      </c>
    </row>
    <row r="36" spans="1:3" ht="19.5" customHeight="1">
      <c r="A36" s="93" t="s">
        <v>153</v>
      </c>
      <c r="B36" s="3" t="s">
        <v>1</v>
      </c>
      <c r="C36" s="10">
        <v>152375</v>
      </c>
    </row>
    <row r="37" spans="1:3" ht="19.5" customHeight="1">
      <c r="A37" s="70"/>
      <c r="B37" s="3" t="s">
        <v>2</v>
      </c>
      <c r="C37" s="10">
        <v>0</v>
      </c>
    </row>
    <row r="38" spans="1:3" ht="19.5" customHeight="1">
      <c r="A38" s="81" t="s">
        <v>244</v>
      </c>
      <c r="B38" s="7" t="s">
        <v>1</v>
      </c>
      <c r="C38" s="62">
        <v>135625</v>
      </c>
    </row>
    <row r="39" spans="1:3" ht="19.5" customHeight="1">
      <c r="A39" s="81"/>
      <c r="B39" s="7" t="s">
        <v>2</v>
      </c>
      <c r="C39" s="62">
        <v>0</v>
      </c>
    </row>
    <row r="40" spans="1:3" ht="19.5" customHeight="1">
      <c r="A40" s="81" t="s">
        <v>245</v>
      </c>
      <c r="B40" s="7" t="s">
        <v>1</v>
      </c>
      <c r="C40" s="62">
        <v>16750</v>
      </c>
    </row>
    <row r="41" spans="1:3" ht="19.5" customHeight="1">
      <c r="A41" s="77"/>
      <c r="B41" s="7" t="s">
        <v>2</v>
      </c>
      <c r="C41" s="62">
        <v>0</v>
      </c>
    </row>
    <row r="42" spans="1:3">
      <c r="A42" s="128" t="s">
        <v>137</v>
      </c>
      <c r="B42" s="45" t="s">
        <v>1</v>
      </c>
      <c r="C42" s="50">
        <v>20400</v>
      </c>
    </row>
    <row r="43" spans="1:3" ht="19.5" customHeight="1">
      <c r="A43" s="129"/>
      <c r="B43" s="45" t="s">
        <v>2</v>
      </c>
      <c r="C43" s="50">
        <v>0</v>
      </c>
    </row>
    <row r="44" spans="1:3">
      <c r="A44" s="69" t="s">
        <v>124</v>
      </c>
      <c r="B44" s="3" t="s">
        <v>1</v>
      </c>
      <c r="C44" s="10">
        <v>20400</v>
      </c>
    </row>
    <row r="45" spans="1:3">
      <c r="A45" s="70"/>
      <c r="B45" s="3" t="s">
        <v>2</v>
      </c>
      <c r="C45" s="10">
        <v>0</v>
      </c>
    </row>
    <row r="46" spans="1:3">
      <c r="A46" s="71" t="s">
        <v>100</v>
      </c>
      <c r="B46" s="7"/>
      <c r="C46" s="8"/>
    </row>
    <row r="47" spans="1:3">
      <c r="A47" s="72" t="s">
        <v>108</v>
      </c>
      <c r="B47" s="7"/>
      <c r="C47" s="8"/>
    </row>
    <row r="48" spans="1:3">
      <c r="A48" s="73" t="s">
        <v>80</v>
      </c>
      <c r="B48" s="7" t="s">
        <v>1</v>
      </c>
      <c r="C48" s="36">
        <v>19800</v>
      </c>
    </row>
    <row r="49" spans="1:3">
      <c r="A49" s="73"/>
      <c r="B49" s="7" t="s">
        <v>2</v>
      </c>
      <c r="C49" s="36">
        <v>0</v>
      </c>
    </row>
    <row r="50" spans="1:3">
      <c r="A50" s="72" t="s">
        <v>109</v>
      </c>
      <c r="B50" s="7"/>
      <c r="C50" s="36"/>
    </row>
    <row r="51" spans="1:3">
      <c r="A51" s="73" t="s">
        <v>74</v>
      </c>
      <c r="B51" s="7" t="s">
        <v>1</v>
      </c>
      <c r="C51" s="36">
        <v>600</v>
      </c>
    </row>
    <row r="52" spans="1:3">
      <c r="A52" s="30"/>
      <c r="B52" s="7" t="s">
        <v>2</v>
      </c>
      <c r="C52" s="36">
        <v>0</v>
      </c>
    </row>
    <row r="53" spans="1:3">
      <c r="A53" s="130" t="s">
        <v>107</v>
      </c>
      <c r="B53" s="60" t="s">
        <v>1</v>
      </c>
      <c r="C53" s="64">
        <v>333475</v>
      </c>
    </row>
    <row r="54" spans="1:3">
      <c r="A54" s="131"/>
      <c r="B54" s="60" t="s">
        <v>2</v>
      </c>
      <c r="C54" s="64">
        <v>0</v>
      </c>
    </row>
    <row r="55" spans="1:3">
      <c r="A55" s="122" t="s">
        <v>0</v>
      </c>
      <c r="B55" s="60" t="s">
        <v>1</v>
      </c>
      <c r="C55" s="64">
        <v>333475</v>
      </c>
    </row>
    <row r="56" spans="1:3">
      <c r="A56" s="123"/>
      <c r="B56" s="60" t="s">
        <v>2</v>
      </c>
      <c r="C56" s="64">
        <v>0</v>
      </c>
    </row>
  </sheetData>
  <mergeCells count="8">
    <mergeCell ref="A53:A54"/>
    <mergeCell ref="A55:A56"/>
    <mergeCell ref="A1:C1"/>
    <mergeCell ref="A5:A6"/>
    <mergeCell ref="C5:C6"/>
    <mergeCell ref="A8:A9"/>
    <mergeCell ref="A34:A35"/>
    <mergeCell ref="A42:A43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2" manualBreakCount="2">
    <brk id="22" max="2" man="1"/>
    <brk id="41" max="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3"/>
    <pageSetUpPr fitToPage="1"/>
  </sheetPr>
  <dimension ref="A1:D113"/>
  <sheetViews>
    <sheetView zoomScale="110" zoomScaleNormal="110" zoomScaleSheetLayoutView="100" workbookViewId="0">
      <selection activeCell="A119" sqref="A119"/>
    </sheetView>
  </sheetViews>
  <sheetFormatPr defaultRowHeight="20.5"/>
  <cols>
    <col min="1" max="1" width="66.36328125" customWidth="1"/>
    <col min="2" max="2" width="8.08984375" customWidth="1"/>
    <col min="3" max="3" width="54.453125" style="63" customWidth="1"/>
    <col min="4" max="14" width="39.36328125" customWidth="1"/>
  </cols>
  <sheetData>
    <row r="1" spans="1:4">
      <c r="A1" s="120" t="s">
        <v>203</v>
      </c>
      <c r="B1" s="120"/>
      <c r="C1" s="120"/>
    </row>
    <row r="2" spans="1:4">
      <c r="A2" s="4" t="s">
        <v>79</v>
      </c>
      <c r="B2" s="4"/>
      <c r="C2" s="51"/>
    </row>
    <row r="3" spans="1:4">
      <c r="A3" s="2" t="s">
        <v>138</v>
      </c>
      <c r="B3" s="2"/>
      <c r="C3" s="48" t="s">
        <v>5</v>
      </c>
    </row>
    <row r="4" spans="1:4">
      <c r="A4" s="2"/>
      <c r="B4" s="2"/>
      <c r="C4" s="48"/>
    </row>
    <row r="5" spans="1:4">
      <c r="A5" s="124" t="s">
        <v>95</v>
      </c>
      <c r="B5" s="5" t="s">
        <v>3</v>
      </c>
      <c r="C5" s="126" t="s">
        <v>204</v>
      </c>
    </row>
    <row r="6" spans="1:4">
      <c r="A6" s="125"/>
      <c r="B6" s="6" t="s">
        <v>2</v>
      </c>
      <c r="C6" s="127"/>
    </row>
    <row r="7" spans="1:4">
      <c r="A7" s="57" t="s">
        <v>101</v>
      </c>
      <c r="B7" s="58"/>
      <c r="C7" s="59"/>
    </row>
    <row r="8" spans="1:4">
      <c r="A8" s="128" t="s">
        <v>139</v>
      </c>
      <c r="B8" s="45" t="s">
        <v>1</v>
      </c>
      <c r="C8" s="50">
        <v>1646200</v>
      </c>
    </row>
    <row r="9" spans="1:4">
      <c r="A9" s="129"/>
      <c r="B9" s="45" t="s">
        <v>2</v>
      </c>
      <c r="C9" s="50">
        <v>0</v>
      </c>
    </row>
    <row r="10" spans="1:4">
      <c r="A10" s="69" t="s">
        <v>124</v>
      </c>
      <c r="B10" s="3" t="s">
        <v>1</v>
      </c>
      <c r="C10" s="10">
        <v>1299200</v>
      </c>
    </row>
    <row r="11" spans="1:4">
      <c r="A11" s="70"/>
      <c r="B11" s="3" t="s">
        <v>2</v>
      </c>
      <c r="C11" s="10">
        <v>0</v>
      </c>
    </row>
    <row r="12" spans="1:4">
      <c r="A12" s="71" t="s">
        <v>100</v>
      </c>
      <c r="B12" s="7"/>
      <c r="C12" s="8"/>
    </row>
    <row r="13" spans="1:4">
      <c r="A13" s="72" t="s">
        <v>108</v>
      </c>
      <c r="B13" s="7"/>
      <c r="C13" s="8"/>
    </row>
    <row r="14" spans="1:4">
      <c r="A14" s="73" t="s">
        <v>22</v>
      </c>
      <c r="B14" s="7" t="s">
        <v>1</v>
      </c>
      <c r="C14" s="36">
        <v>0</v>
      </c>
      <c r="D14" s="9"/>
    </row>
    <row r="15" spans="1:4">
      <c r="A15" s="73"/>
      <c r="B15" s="7" t="s">
        <v>2</v>
      </c>
      <c r="C15" s="36">
        <v>0</v>
      </c>
    </row>
    <row r="16" spans="1:4">
      <c r="A16" s="72" t="s">
        <v>109</v>
      </c>
      <c r="B16" s="7"/>
      <c r="C16" s="36"/>
    </row>
    <row r="17" spans="1:3">
      <c r="A17" s="73" t="s">
        <v>246</v>
      </c>
      <c r="B17" s="7" t="s">
        <v>1</v>
      </c>
      <c r="C17" s="36">
        <v>0</v>
      </c>
    </row>
    <row r="18" spans="1:3">
      <c r="A18" s="73"/>
      <c r="B18" s="7" t="s">
        <v>2</v>
      </c>
      <c r="C18" s="36">
        <v>0</v>
      </c>
    </row>
    <row r="19" spans="1:3" ht="20.25" customHeight="1">
      <c r="A19" s="73" t="s">
        <v>24</v>
      </c>
      <c r="B19" s="7" t="s">
        <v>1</v>
      </c>
      <c r="C19" s="36">
        <v>20900</v>
      </c>
    </row>
    <row r="20" spans="1:3">
      <c r="A20" s="73"/>
      <c r="B20" s="7" t="s">
        <v>2</v>
      </c>
      <c r="C20" s="36">
        <v>0</v>
      </c>
    </row>
    <row r="21" spans="1:3">
      <c r="A21" s="73" t="s">
        <v>83</v>
      </c>
      <c r="B21" s="7" t="s">
        <v>1</v>
      </c>
      <c r="C21" s="36">
        <v>200000</v>
      </c>
    </row>
    <row r="22" spans="1:3">
      <c r="A22" s="30"/>
      <c r="B22" s="7" t="s">
        <v>2</v>
      </c>
      <c r="C22" s="36">
        <v>0</v>
      </c>
    </row>
    <row r="23" spans="1:3">
      <c r="A23" s="73" t="s">
        <v>27</v>
      </c>
      <c r="B23" s="7" t="s">
        <v>1</v>
      </c>
      <c r="C23" s="36">
        <v>12000</v>
      </c>
    </row>
    <row r="24" spans="1:3">
      <c r="A24" s="73"/>
      <c r="B24" s="7" t="s">
        <v>2</v>
      </c>
      <c r="C24" s="36">
        <v>0</v>
      </c>
    </row>
    <row r="25" spans="1:3">
      <c r="A25" s="73" t="s">
        <v>247</v>
      </c>
      <c r="B25" s="7" t="s">
        <v>1</v>
      </c>
      <c r="C25" s="36">
        <v>1003200</v>
      </c>
    </row>
    <row r="26" spans="1:3">
      <c r="A26" s="73" t="s">
        <v>248</v>
      </c>
      <c r="B26" s="7" t="s">
        <v>2</v>
      </c>
      <c r="C26" s="36">
        <v>0</v>
      </c>
    </row>
    <row r="27" spans="1:3">
      <c r="A27" s="72" t="s">
        <v>110</v>
      </c>
      <c r="B27" s="7"/>
      <c r="C27" s="36"/>
    </row>
    <row r="28" spans="1:3">
      <c r="A28" s="73" t="s">
        <v>30</v>
      </c>
      <c r="B28" s="7" t="s">
        <v>1</v>
      </c>
      <c r="C28" s="36">
        <v>27000</v>
      </c>
    </row>
    <row r="29" spans="1:3">
      <c r="A29" s="73"/>
      <c r="B29" s="7" t="s">
        <v>2</v>
      </c>
      <c r="C29" s="36">
        <v>0</v>
      </c>
    </row>
    <row r="30" spans="1:3">
      <c r="A30" s="73" t="s">
        <v>31</v>
      </c>
      <c r="B30" s="7" t="s">
        <v>1</v>
      </c>
      <c r="C30" s="36">
        <v>20000</v>
      </c>
    </row>
    <row r="31" spans="1:3">
      <c r="A31" s="73"/>
      <c r="B31" s="7" t="s">
        <v>2</v>
      </c>
      <c r="C31" s="36">
        <v>0</v>
      </c>
    </row>
    <row r="32" spans="1:3">
      <c r="A32" s="73" t="s">
        <v>32</v>
      </c>
      <c r="B32" s="7" t="s">
        <v>1</v>
      </c>
      <c r="C32" s="36">
        <v>13900</v>
      </c>
    </row>
    <row r="33" spans="1:3">
      <c r="A33" s="73"/>
      <c r="B33" s="7" t="s">
        <v>2</v>
      </c>
      <c r="C33" s="36">
        <v>0</v>
      </c>
    </row>
    <row r="34" spans="1:3">
      <c r="A34" s="73" t="s">
        <v>33</v>
      </c>
      <c r="B34" s="7" t="s">
        <v>1</v>
      </c>
      <c r="C34" s="36">
        <v>2200</v>
      </c>
    </row>
    <row r="35" spans="1:3">
      <c r="A35" s="30"/>
      <c r="B35" s="7" t="s">
        <v>2</v>
      </c>
      <c r="C35" s="36">
        <v>0</v>
      </c>
    </row>
    <row r="36" spans="1:3">
      <c r="A36" s="93" t="s">
        <v>127</v>
      </c>
      <c r="B36" s="3" t="s">
        <v>1</v>
      </c>
      <c r="C36" s="10">
        <v>347000</v>
      </c>
    </row>
    <row r="37" spans="1:3">
      <c r="A37" s="70"/>
      <c r="B37" s="3" t="s">
        <v>2</v>
      </c>
      <c r="C37" s="10">
        <v>0</v>
      </c>
    </row>
    <row r="38" spans="1:3">
      <c r="A38" s="81" t="s">
        <v>140</v>
      </c>
      <c r="B38" s="7" t="s">
        <v>1</v>
      </c>
      <c r="C38" s="62">
        <v>0</v>
      </c>
    </row>
    <row r="39" spans="1:3">
      <c r="A39" s="81" t="s">
        <v>129</v>
      </c>
      <c r="B39" s="7" t="s">
        <v>2</v>
      </c>
      <c r="C39" s="62">
        <v>0</v>
      </c>
    </row>
    <row r="40" spans="1:3" ht="41">
      <c r="A40" s="74" t="s">
        <v>158</v>
      </c>
      <c r="B40" s="7" t="s">
        <v>1</v>
      </c>
      <c r="C40" s="62">
        <v>0</v>
      </c>
    </row>
    <row r="41" spans="1:3">
      <c r="A41" s="73"/>
      <c r="B41" s="7" t="s">
        <v>2</v>
      </c>
      <c r="C41" s="62">
        <v>0</v>
      </c>
    </row>
    <row r="42" spans="1:3">
      <c r="A42" s="73" t="s">
        <v>142</v>
      </c>
      <c r="B42" s="7" t="s">
        <v>1</v>
      </c>
      <c r="C42" s="62">
        <v>0</v>
      </c>
    </row>
    <row r="43" spans="1:3">
      <c r="A43" s="73"/>
      <c r="B43" s="7" t="s">
        <v>2</v>
      </c>
      <c r="C43" s="62">
        <v>0</v>
      </c>
    </row>
    <row r="44" spans="1:3" ht="41">
      <c r="A44" s="74" t="s">
        <v>141</v>
      </c>
      <c r="B44" s="7" t="s">
        <v>1</v>
      </c>
      <c r="C44" s="62">
        <v>0</v>
      </c>
    </row>
    <row r="45" spans="1:3">
      <c r="A45" s="74"/>
      <c r="B45" s="7" t="s">
        <v>2</v>
      </c>
      <c r="C45" s="62">
        <v>0</v>
      </c>
    </row>
    <row r="46" spans="1:3">
      <c r="A46" s="74" t="s">
        <v>270</v>
      </c>
      <c r="B46" s="7" t="s">
        <v>1</v>
      </c>
      <c r="C46" s="62">
        <v>347000</v>
      </c>
    </row>
    <row r="47" spans="1:3">
      <c r="A47" s="30"/>
      <c r="B47" s="7" t="s">
        <v>2</v>
      </c>
      <c r="C47" s="62">
        <v>0</v>
      </c>
    </row>
    <row r="48" spans="1:3">
      <c r="A48" s="87" t="s">
        <v>143</v>
      </c>
      <c r="B48" s="45" t="s">
        <v>1</v>
      </c>
      <c r="C48" s="50">
        <v>4192200</v>
      </c>
    </row>
    <row r="49" spans="1:3">
      <c r="A49" s="88"/>
      <c r="B49" s="45" t="s">
        <v>2</v>
      </c>
      <c r="C49" s="50">
        <v>0</v>
      </c>
    </row>
    <row r="50" spans="1:3">
      <c r="A50" s="69" t="s">
        <v>124</v>
      </c>
      <c r="B50" s="3" t="s">
        <v>1</v>
      </c>
      <c r="C50" s="10">
        <v>1066700</v>
      </c>
    </row>
    <row r="51" spans="1:3">
      <c r="A51" s="70"/>
      <c r="B51" s="3" t="s">
        <v>2</v>
      </c>
      <c r="C51" s="10">
        <v>0</v>
      </c>
    </row>
    <row r="52" spans="1:3" ht="18" customHeight="1">
      <c r="A52" s="82" t="s">
        <v>100</v>
      </c>
      <c r="B52" s="61"/>
      <c r="C52" s="62"/>
    </row>
    <row r="53" spans="1:3">
      <c r="A53" s="83" t="s">
        <v>108</v>
      </c>
      <c r="B53" s="61"/>
      <c r="C53" s="62"/>
    </row>
    <row r="54" spans="1:3">
      <c r="A54" s="84" t="s">
        <v>82</v>
      </c>
      <c r="B54" s="7" t="s">
        <v>1</v>
      </c>
      <c r="C54" s="62">
        <v>185000</v>
      </c>
    </row>
    <row r="55" spans="1:3">
      <c r="A55" s="84"/>
      <c r="B55" s="7" t="s">
        <v>2</v>
      </c>
      <c r="C55" s="62">
        <v>0</v>
      </c>
    </row>
    <row r="56" spans="1:3">
      <c r="A56" s="84" t="s">
        <v>249</v>
      </c>
      <c r="B56" s="7" t="s">
        <v>1</v>
      </c>
      <c r="C56" s="62">
        <v>92000</v>
      </c>
    </row>
    <row r="57" spans="1:3">
      <c r="A57" s="84"/>
      <c r="B57" s="7" t="s">
        <v>2</v>
      </c>
      <c r="C57" s="62">
        <v>0</v>
      </c>
    </row>
    <row r="58" spans="1:3">
      <c r="A58" s="84" t="s">
        <v>256</v>
      </c>
      <c r="B58" s="7" t="s">
        <v>1</v>
      </c>
      <c r="C58" s="62">
        <v>196000</v>
      </c>
    </row>
    <row r="59" spans="1:3">
      <c r="A59" s="84" t="s">
        <v>257</v>
      </c>
      <c r="B59" s="7" t="s">
        <v>2</v>
      </c>
      <c r="C59" s="62">
        <v>0</v>
      </c>
    </row>
    <row r="60" spans="1:3">
      <c r="A60" s="83" t="s">
        <v>109</v>
      </c>
      <c r="B60" s="7"/>
      <c r="C60" s="62"/>
    </row>
    <row r="61" spans="1:3">
      <c r="A61" s="76" t="s">
        <v>157</v>
      </c>
      <c r="B61" s="7" t="s">
        <v>1</v>
      </c>
      <c r="C61" s="62">
        <v>40000</v>
      </c>
    </row>
    <row r="62" spans="1:3">
      <c r="A62" s="83"/>
      <c r="B62" s="7" t="s">
        <v>2</v>
      </c>
      <c r="C62" s="62">
        <v>0</v>
      </c>
    </row>
    <row r="63" spans="1:3">
      <c r="A63" s="76" t="s">
        <v>84</v>
      </c>
      <c r="B63" s="7" t="s">
        <v>1</v>
      </c>
      <c r="C63" s="62">
        <v>62000</v>
      </c>
    </row>
    <row r="64" spans="1:3">
      <c r="A64" s="77"/>
      <c r="B64" s="7" t="s">
        <v>2</v>
      </c>
      <c r="C64" s="62">
        <v>0</v>
      </c>
    </row>
    <row r="65" spans="1:3">
      <c r="A65" s="76" t="s">
        <v>37</v>
      </c>
      <c r="B65" s="7" t="s">
        <v>1</v>
      </c>
      <c r="C65" s="62">
        <v>388800</v>
      </c>
    </row>
    <row r="66" spans="1:3">
      <c r="A66" s="76"/>
      <c r="B66" s="7" t="s">
        <v>2</v>
      </c>
      <c r="C66" s="62">
        <v>0</v>
      </c>
    </row>
    <row r="67" spans="1:3">
      <c r="A67" s="76" t="s">
        <v>250</v>
      </c>
      <c r="B67" s="7" t="s">
        <v>1</v>
      </c>
      <c r="C67" s="62">
        <v>45600</v>
      </c>
    </row>
    <row r="68" spans="1:3">
      <c r="A68" s="76"/>
      <c r="B68" s="7" t="s">
        <v>2</v>
      </c>
      <c r="C68" s="62">
        <v>0</v>
      </c>
    </row>
    <row r="69" spans="1:3">
      <c r="A69" s="72" t="s">
        <v>110</v>
      </c>
      <c r="B69" s="7"/>
      <c r="C69" s="62"/>
    </row>
    <row r="70" spans="1:3">
      <c r="A70" s="73" t="s">
        <v>251</v>
      </c>
      <c r="B70" s="7" t="s">
        <v>1</v>
      </c>
      <c r="C70" s="62">
        <v>0</v>
      </c>
    </row>
    <row r="71" spans="1:3">
      <c r="A71" s="72"/>
      <c r="B71" s="7" t="s">
        <v>2</v>
      </c>
      <c r="C71" s="62">
        <v>0</v>
      </c>
    </row>
    <row r="72" spans="1:3">
      <c r="A72" s="73" t="s">
        <v>85</v>
      </c>
      <c r="B72" s="7" t="s">
        <v>1</v>
      </c>
      <c r="C72" s="62">
        <v>4000</v>
      </c>
    </row>
    <row r="73" spans="1:3">
      <c r="A73" s="73"/>
      <c r="B73" s="7" t="s">
        <v>2</v>
      </c>
      <c r="C73" s="62">
        <v>0</v>
      </c>
    </row>
    <row r="74" spans="1:3">
      <c r="A74" s="73" t="s">
        <v>252</v>
      </c>
      <c r="B74" s="7" t="s">
        <v>1</v>
      </c>
      <c r="C74" s="62">
        <v>0</v>
      </c>
    </row>
    <row r="75" spans="1:3">
      <c r="A75" s="73"/>
      <c r="B75" s="7" t="s">
        <v>2</v>
      </c>
      <c r="C75" s="62">
        <v>0</v>
      </c>
    </row>
    <row r="76" spans="1:3">
      <c r="A76" s="76" t="s">
        <v>253</v>
      </c>
      <c r="B76" s="7" t="s">
        <v>1</v>
      </c>
      <c r="C76" s="62">
        <v>0</v>
      </c>
    </row>
    <row r="77" spans="1:3">
      <c r="A77" s="76"/>
      <c r="B77" s="7" t="s">
        <v>2</v>
      </c>
      <c r="C77" s="62">
        <v>0</v>
      </c>
    </row>
    <row r="78" spans="1:3">
      <c r="A78" s="76" t="s">
        <v>254</v>
      </c>
      <c r="B78" s="7" t="s">
        <v>1</v>
      </c>
      <c r="C78" s="62">
        <v>35700</v>
      </c>
    </row>
    <row r="79" spans="1:3">
      <c r="A79" s="76"/>
      <c r="B79" s="7" t="s">
        <v>2</v>
      </c>
      <c r="C79" s="62">
        <v>0</v>
      </c>
    </row>
    <row r="80" spans="1:3">
      <c r="A80" s="76" t="s">
        <v>86</v>
      </c>
      <c r="B80" s="7" t="s">
        <v>1</v>
      </c>
      <c r="C80" s="62">
        <v>8100</v>
      </c>
    </row>
    <row r="81" spans="1:3">
      <c r="A81" s="77"/>
      <c r="B81" s="7" t="s">
        <v>2</v>
      </c>
      <c r="C81" s="62">
        <v>0</v>
      </c>
    </row>
    <row r="82" spans="1:3">
      <c r="A82" s="76" t="s">
        <v>87</v>
      </c>
      <c r="B82" s="7" t="s">
        <v>1</v>
      </c>
      <c r="C82" s="62">
        <v>3500</v>
      </c>
    </row>
    <row r="83" spans="1:3">
      <c r="A83" s="76"/>
      <c r="B83" s="7" t="s">
        <v>2</v>
      </c>
      <c r="C83" s="62">
        <v>0</v>
      </c>
    </row>
    <row r="84" spans="1:3">
      <c r="A84" s="76" t="s">
        <v>88</v>
      </c>
      <c r="B84" s="7" t="s">
        <v>1</v>
      </c>
      <c r="C84" s="62">
        <v>6000</v>
      </c>
    </row>
    <row r="85" spans="1:3">
      <c r="A85" s="76"/>
      <c r="B85" s="7" t="s">
        <v>2</v>
      </c>
      <c r="C85" s="62">
        <v>0</v>
      </c>
    </row>
    <row r="86" spans="1:3">
      <c r="A86" s="76" t="s">
        <v>255</v>
      </c>
      <c r="B86" s="7" t="s">
        <v>1</v>
      </c>
      <c r="C86" s="62">
        <v>0</v>
      </c>
    </row>
    <row r="87" spans="1:3">
      <c r="A87" s="76"/>
      <c r="B87" s="7" t="s">
        <v>2</v>
      </c>
      <c r="C87" s="62">
        <v>0</v>
      </c>
    </row>
    <row r="88" spans="1:3">
      <c r="A88" s="93" t="s">
        <v>156</v>
      </c>
      <c r="B88" s="3" t="s">
        <v>1</v>
      </c>
      <c r="C88" s="10">
        <v>3099000</v>
      </c>
    </row>
    <row r="89" spans="1:3">
      <c r="A89" s="70"/>
      <c r="B89" s="3" t="s">
        <v>2</v>
      </c>
      <c r="C89" s="10">
        <v>0</v>
      </c>
    </row>
    <row r="90" spans="1:3">
      <c r="A90" s="76" t="s">
        <v>258</v>
      </c>
      <c r="B90" s="7" t="s">
        <v>1</v>
      </c>
      <c r="C90" s="62">
        <v>589800</v>
      </c>
    </row>
    <row r="91" spans="1:3">
      <c r="A91" s="76"/>
      <c r="B91" s="7" t="s">
        <v>2</v>
      </c>
      <c r="C91" s="62">
        <v>0</v>
      </c>
    </row>
    <row r="92" spans="1:3">
      <c r="A92" s="76" t="s">
        <v>89</v>
      </c>
      <c r="B92" s="7" t="s">
        <v>1</v>
      </c>
      <c r="C92" s="62">
        <v>418200</v>
      </c>
    </row>
    <row r="93" spans="1:3">
      <c r="A93" s="76"/>
      <c r="B93" s="7" t="s">
        <v>2</v>
      </c>
      <c r="C93" s="62">
        <v>0</v>
      </c>
    </row>
    <row r="94" spans="1:3">
      <c r="A94" s="78" t="s">
        <v>146</v>
      </c>
      <c r="B94" s="7" t="s">
        <v>1</v>
      </c>
      <c r="C94" s="62">
        <v>2091000</v>
      </c>
    </row>
    <row r="95" spans="1:3">
      <c r="A95" s="77"/>
      <c r="B95" s="7" t="s">
        <v>2</v>
      </c>
      <c r="C95" s="62">
        <v>0</v>
      </c>
    </row>
    <row r="96" spans="1:3">
      <c r="A96" s="69" t="s">
        <v>112</v>
      </c>
      <c r="B96" s="3" t="s">
        <v>1</v>
      </c>
      <c r="C96" s="10">
        <v>26500</v>
      </c>
    </row>
    <row r="97" spans="1:4">
      <c r="A97" s="70"/>
      <c r="B97" s="3" t="s">
        <v>2</v>
      </c>
      <c r="C97" s="10">
        <v>0</v>
      </c>
    </row>
    <row r="98" spans="1:4">
      <c r="A98" s="81" t="s">
        <v>259</v>
      </c>
      <c r="B98" s="7" t="s">
        <v>1</v>
      </c>
      <c r="C98" s="62">
        <v>0</v>
      </c>
    </row>
    <row r="99" spans="1:4">
      <c r="A99" s="81"/>
      <c r="B99" s="7" t="s">
        <v>2</v>
      </c>
      <c r="C99" s="62">
        <v>0</v>
      </c>
    </row>
    <row r="100" spans="1:4">
      <c r="A100" s="81" t="s">
        <v>260</v>
      </c>
      <c r="B100" s="7" t="s">
        <v>1</v>
      </c>
      <c r="C100" s="62">
        <v>0</v>
      </c>
    </row>
    <row r="101" spans="1:4">
      <c r="A101" s="37"/>
      <c r="B101" s="7" t="s">
        <v>2</v>
      </c>
      <c r="C101" s="62">
        <v>0</v>
      </c>
    </row>
    <row r="102" spans="1:4" ht="41">
      <c r="A102" s="81" t="s">
        <v>272</v>
      </c>
      <c r="B102" s="7" t="s">
        <v>1</v>
      </c>
      <c r="C102" s="62">
        <v>4300</v>
      </c>
      <c r="D102" s="37"/>
    </row>
    <row r="103" spans="1:4">
      <c r="A103" s="81" t="s">
        <v>129</v>
      </c>
      <c r="B103" s="7" t="s">
        <v>2</v>
      </c>
      <c r="C103" s="62">
        <v>0</v>
      </c>
      <c r="D103" s="37"/>
    </row>
    <row r="104" spans="1:4">
      <c r="A104" s="81" t="s">
        <v>145</v>
      </c>
      <c r="B104" s="7" t="s">
        <v>1</v>
      </c>
      <c r="C104" s="62">
        <v>22200</v>
      </c>
      <c r="D104" s="37"/>
    </row>
    <row r="105" spans="1:4">
      <c r="A105" s="81"/>
      <c r="B105" s="7" t="s">
        <v>2</v>
      </c>
      <c r="C105" s="62">
        <v>0</v>
      </c>
      <c r="D105" s="37"/>
    </row>
    <row r="106" spans="1:4" ht="41">
      <c r="A106" s="81" t="s">
        <v>144</v>
      </c>
      <c r="B106" s="7" t="s">
        <v>1</v>
      </c>
      <c r="C106" s="62">
        <v>0</v>
      </c>
      <c r="D106" s="37"/>
    </row>
    <row r="107" spans="1:4">
      <c r="A107" s="81"/>
      <c r="B107" s="7" t="s">
        <v>2</v>
      </c>
      <c r="C107" s="62">
        <v>0</v>
      </c>
      <c r="D107" s="37"/>
    </row>
    <row r="108" spans="1:4">
      <c r="A108" s="86" t="s">
        <v>261</v>
      </c>
      <c r="B108" s="7" t="s">
        <v>1</v>
      </c>
      <c r="C108" s="62">
        <v>0</v>
      </c>
      <c r="D108" s="37"/>
    </row>
    <row r="109" spans="1:4">
      <c r="A109" s="118"/>
      <c r="B109" s="7" t="s">
        <v>2</v>
      </c>
      <c r="C109" s="62">
        <v>0</v>
      </c>
      <c r="D109" s="37"/>
    </row>
    <row r="110" spans="1:4">
      <c r="A110" s="130" t="s">
        <v>107</v>
      </c>
      <c r="B110" s="60" t="s">
        <v>1</v>
      </c>
      <c r="C110" s="64">
        <v>5838400</v>
      </c>
    </row>
    <row r="111" spans="1:4">
      <c r="A111" s="131"/>
      <c r="B111" s="60" t="s">
        <v>2</v>
      </c>
      <c r="C111" s="64">
        <v>0</v>
      </c>
    </row>
    <row r="112" spans="1:4">
      <c r="A112" s="122" t="s">
        <v>0</v>
      </c>
      <c r="B112" s="60" t="s">
        <v>1</v>
      </c>
      <c r="C112" s="64">
        <v>5838400</v>
      </c>
    </row>
    <row r="113" spans="1:3">
      <c r="A113" s="123"/>
      <c r="B113" s="60" t="s">
        <v>2</v>
      </c>
      <c r="C113" s="64">
        <v>0</v>
      </c>
    </row>
  </sheetData>
  <customSheetViews>
    <customSheetView guid="{6FA383D3-3DBC-4BAC-AD0E-C545F35CB8D4}" showPageBreaks="1" fitToPage="1" printArea="1" view="pageBreakPreview" topLeftCell="A82">
      <selection activeCell="D97" sqref="D97"/>
      <rowBreaks count="2" manualBreakCount="2">
        <brk id="37" max="2" man="1"/>
        <brk id="67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howPageBreaks="1" fitToPage="1" printArea="1" state="hidden" view="pageBreakPreview" topLeftCell="A82">
      <selection activeCell="A55" sqref="A55:XFD60"/>
      <rowBreaks count="2" manualBreakCount="2">
        <brk id="37" max="2" man="1"/>
        <brk id="67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89698306-A3E1-40B5-BA85-CA711AF420C9}" showPageBreaks="1" fitToPage="1" printArea="1" view="pageBreakPreview" topLeftCell="A82">
      <selection activeCell="C19" sqref="C19"/>
      <rowBreaks count="2" manualBreakCount="2">
        <brk id="37" max="2" man="1"/>
        <brk id="67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3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FF6B82F7-DA69-4FCC-9153-EE28C4DBDDC3}" showPageBreaks="1" fitToPage="1" printArea="1" view="pageBreakPreview" topLeftCell="A82">
      <selection activeCell="C19" sqref="C19"/>
      <rowBreaks count="2" manualBreakCount="2">
        <brk id="37" max="2" man="1"/>
        <brk id="67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4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6">
    <mergeCell ref="A112:A113"/>
    <mergeCell ref="A8:A9"/>
    <mergeCell ref="A1:C1"/>
    <mergeCell ref="A5:A6"/>
    <mergeCell ref="C5:C6"/>
    <mergeCell ref="A110:A111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5"/>
  <headerFooter>
    <oddHeader xml:space="preserve">&amp;R&amp;"TH SarabunPSK,ธรรมดา"&amp;16แบบ สงม. 2   
 (สำนักงานเขต) &amp;"-,ธรรมดา"&amp;11
</oddHeader>
  </headerFooter>
  <rowBreaks count="7" manualBreakCount="7">
    <brk id="22" max="2" man="1"/>
    <brk id="35" max="2" man="1"/>
    <brk id="47" max="2" man="1"/>
    <brk id="64" max="2" man="1"/>
    <brk id="81" max="2" man="1"/>
    <brk id="95" max="2" man="1"/>
    <brk id="109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66A3B-3CEE-4789-9522-C8A35175AE4C}">
  <sheetPr>
    <tabColor theme="6"/>
    <pageSetUpPr fitToPage="1"/>
  </sheetPr>
  <dimension ref="A1:D113"/>
  <sheetViews>
    <sheetView zoomScale="110" zoomScaleNormal="110" zoomScaleSheetLayoutView="100" workbookViewId="0">
      <selection activeCell="D7" sqref="D7"/>
    </sheetView>
  </sheetViews>
  <sheetFormatPr defaultRowHeight="20.5"/>
  <cols>
    <col min="1" max="1" width="66.36328125" customWidth="1"/>
    <col min="2" max="2" width="8.08984375" customWidth="1"/>
    <col min="3" max="3" width="54.453125" style="63" customWidth="1"/>
    <col min="4" max="14" width="39.36328125" customWidth="1"/>
  </cols>
  <sheetData>
    <row r="1" spans="1:4">
      <c r="A1" s="120" t="s">
        <v>203</v>
      </c>
      <c r="B1" s="120"/>
      <c r="C1" s="120"/>
    </row>
    <row r="2" spans="1:4">
      <c r="A2" s="4" t="s">
        <v>79</v>
      </c>
      <c r="B2" s="4"/>
      <c r="C2" s="51"/>
    </row>
    <row r="3" spans="1:4">
      <c r="A3" s="2" t="s">
        <v>138</v>
      </c>
      <c r="B3" s="2"/>
      <c r="C3" s="48" t="s">
        <v>5</v>
      </c>
    </row>
    <row r="4" spans="1:4">
      <c r="A4" s="2"/>
      <c r="B4" s="2"/>
      <c r="C4" s="48"/>
    </row>
    <row r="5" spans="1:4">
      <c r="A5" s="124" t="s">
        <v>95</v>
      </c>
      <c r="B5" s="5" t="s">
        <v>3</v>
      </c>
      <c r="C5" s="126" t="s">
        <v>276</v>
      </c>
    </row>
    <row r="6" spans="1:4">
      <c r="A6" s="125"/>
      <c r="B6" s="6" t="s">
        <v>2</v>
      </c>
      <c r="C6" s="127"/>
    </row>
    <row r="7" spans="1:4">
      <c r="A7" s="57" t="s">
        <v>101</v>
      </c>
      <c r="B7" s="58"/>
      <c r="C7" s="59"/>
    </row>
    <row r="8" spans="1:4">
      <c r="A8" s="128" t="s">
        <v>139</v>
      </c>
      <c r="B8" s="45" t="s">
        <v>1</v>
      </c>
      <c r="C8" s="50">
        <v>988900</v>
      </c>
    </row>
    <row r="9" spans="1:4">
      <c r="A9" s="129"/>
      <c r="B9" s="45" t="s">
        <v>2</v>
      </c>
      <c r="C9" s="50">
        <v>0</v>
      </c>
    </row>
    <row r="10" spans="1:4">
      <c r="A10" s="69" t="s">
        <v>124</v>
      </c>
      <c r="B10" s="3" t="s">
        <v>1</v>
      </c>
      <c r="C10" s="10">
        <v>867000</v>
      </c>
    </row>
    <row r="11" spans="1:4">
      <c r="A11" s="70"/>
      <c r="B11" s="3" t="s">
        <v>2</v>
      </c>
      <c r="C11" s="10">
        <v>0</v>
      </c>
    </row>
    <row r="12" spans="1:4">
      <c r="A12" s="71" t="s">
        <v>100</v>
      </c>
      <c r="B12" s="7"/>
      <c r="C12" s="8"/>
    </row>
    <row r="13" spans="1:4">
      <c r="A13" s="72" t="s">
        <v>108</v>
      </c>
      <c r="B13" s="7"/>
      <c r="C13" s="8"/>
    </row>
    <row r="14" spans="1:4">
      <c r="A14" s="73" t="s">
        <v>22</v>
      </c>
      <c r="B14" s="7" t="s">
        <v>1</v>
      </c>
      <c r="C14" s="36">
        <v>54000</v>
      </c>
      <c r="D14" s="9"/>
    </row>
    <row r="15" spans="1:4">
      <c r="A15" s="73"/>
      <c r="B15" s="7" t="s">
        <v>2</v>
      </c>
      <c r="C15" s="36">
        <v>0</v>
      </c>
    </row>
    <row r="16" spans="1:4">
      <c r="A16" s="72" t="s">
        <v>109</v>
      </c>
      <c r="B16" s="7"/>
      <c r="C16" s="36"/>
    </row>
    <row r="17" spans="1:3">
      <c r="A17" s="73" t="s">
        <v>246</v>
      </c>
      <c r="B17" s="7" t="s">
        <v>1</v>
      </c>
      <c r="C17" s="36">
        <v>13000</v>
      </c>
    </row>
    <row r="18" spans="1:3">
      <c r="A18" s="73"/>
      <c r="B18" s="7" t="s">
        <v>2</v>
      </c>
      <c r="C18" s="36">
        <v>0</v>
      </c>
    </row>
    <row r="19" spans="1:3" ht="20.25" customHeight="1">
      <c r="A19" s="73" t="s">
        <v>24</v>
      </c>
      <c r="B19" s="7" t="s">
        <v>1</v>
      </c>
      <c r="C19" s="36">
        <v>0</v>
      </c>
    </row>
    <row r="20" spans="1:3">
      <c r="A20" s="73"/>
      <c r="B20" s="7" t="s">
        <v>2</v>
      </c>
      <c r="C20" s="36">
        <v>0</v>
      </c>
    </row>
    <row r="21" spans="1:3">
      <c r="A21" s="73" t="s">
        <v>83</v>
      </c>
      <c r="B21" s="7" t="s">
        <v>1</v>
      </c>
      <c r="C21" s="36">
        <v>800000</v>
      </c>
    </row>
    <row r="22" spans="1:3">
      <c r="A22" s="30"/>
      <c r="B22" s="7" t="s">
        <v>2</v>
      </c>
      <c r="C22" s="36">
        <v>0</v>
      </c>
    </row>
    <row r="23" spans="1:3">
      <c r="A23" s="73" t="s">
        <v>27</v>
      </c>
      <c r="B23" s="7" t="s">
        <v>1</v>
      </c>
      <c r="C23" s="36">
        <v>0</v>
      </c>
    </row>
    <row r="24" spans="1:3">
      <c r="A24" s="73"/>
      <c r="B24" s="7" t="s">
        <v>2</v>
      </c>
      <c r="C24" s="36">
        <v>0</v>
      </c>
    </row>
    <row r="25" spans="1:3">
      <c r="A25" s="73" t="s">
        <v>247</v>
      </c>
      <c r="B25" s="7" t="s">
        <v>1</v>
      </c>
      <c r="C25" s="36">
        <v>0</v>
      </c>
    </row>
    <row r="26" spans="1:3">
      <c r="A26" s="73" t="s">
        <v>248</v>
      </c>
      <c r="B26" s="7" t="s">
        <v>2</v>
      </c>
      <c r="C26" s="36">
        <v>0</v>
      </c>
    </row>
    <row r="27" spans="1:3">
      <c r="A27" s="72" t="s">
        <v>110</v>
      </c>
      <c r="B27" s="7"/>
      <c r="C27" s="36"/>
    </row>
    <row r="28" spans="1:3">
      <c r="A28" s="73" t="s">
        <v>30</v>
      </c>
      <c r="B28" s="7" t="s">
        <v>1</v>
      </c>
      <c r="C28" s="36">
        <v>0</v>
      </c>
    </row>
    <row r="29" spans="1:3">
      <c r="A29" s="73"/>
      <c r="B29" s="7" t="s">
        <v>2</v>
      </c>
      <c r="C29" s="36">
        <v>0</v>
      </c>
    </row>
    <row r="30" spans="1:3">
      <c r="A30" s="73" t="s">
        <v>31</v>
      </c>
      <c r="B30" s="7" t="s">
        <v>1</v>
      </c>
      <c r="C30" s="36">
        <v>0</v>
      </c>
    </row>
    <row r="31" spans="1:3">
      <c r="A31" s="73"/>
      <c r="B31" s="7" t="s">
        <v>2</v>
      </c>
      <c r="C31" s="36">
        <v>0</v>
      </c>
    </row>
    <row r="32" spans="1:3">
      <c r="A32" s="73" t="s">
        <v>32</v>
      </c>
      <c r="B32" s="7" t="s">
        <v>1</v>
      </c>
      <c r="C32" s="36">
        <v>0</v>
      </c>
    </row>
    <row r="33" spans="1:3">
      <c r="A33" s="73"/>
      <c r="B33" s="7" t="s">
        <v>2</v>
      </c>
      <c r="C33" s="36">
        <v>0</v>
      </c>
    </row>
    <row r="34" spans="1:3">
      <c r="A34" s="73" t="s">
        <v>33</v>
      </c>
      <c r="B34" s="7" t="s">
        <v>1</v>
      </c>
      <c r="C34" s="36">
        <v>0</v>
      </c>
    </row>
    <row r="35" spans="1:3">
      <c r="A35" s="30"/>
      <c r="B35" s="7" t="s">
        <v>2</v>
      </c>
      <c r="C35" s="36">
        <v>0</v>
      </c>
    </row>
    <row r="36" spans="1:3">
      <c r="A36" s="93" t="s">
        <v>127</v>
      </c>
      <c r="B36" s="3" t="s">
        <v>1</v>
      </c>
      <c r="C36" s="10">
        <v>121900</v>
      </c>
    </row>
    <row r="37" spans="1:3">
      <c r="A37" s="70"/>
      <c r="B37" s="3" t="s">
        <v>2</v>
      </c>
      <c r="C37" s="10">
        <v>0</v>
      </c>
    </row>
    <row r="38" spans="1:3">
      <c r="A38" s="81" t="s">
        <v>140</v>
      </c>
      <c r="B38" s="7" t="s">
        <v>1</v>
      </c>
      <c r="C38" s="62">
        <v>11000</v>
      </c>
    </row>
    <row r="39" spans="1:3">
      <c r="A39" s="81" t="s">
        <v>129</v>
      </c>
      <c r="B39" s="7" t="s">
        <v>2</v>
      </c>
      <c r="C39" s="62">
        <v>0</v>
      </c>
    </row>
    <row r="40" spans="1:3" ht="41">
      <c r="A40" s="74" t="s">
        <v>158</v>
      </c>
      <c r="B40" s="7" t="s">
        <v>1</v>
      </c>
      <c r="C40" s="62">
        <v>56500</v>
      </c>
    </row>
    <row r="41" spans="1:3">
      <c r="A41" s="73"/>
      <c r="B41" s="7" t="s">
        <v>2</v>
      </c>
      <c r="C41" s="62">
        <v>0</v>
      </c>
    </row>
    <row r="42" spans="1:3">
      <c r="A42" s="73" t="s">
        <v>142</v>
      </c>
      <c r="B42" s="7" t="s">
        <v>1</v>
      </c>
      <c r="C42" s="62">
        <v>35400</v>
      </c>
    </row>
    <row r="43" spans="1:3">
      <c r="A43" s="73"/>
      <c r="B43" s="7" t="s">
        <v>2</v>
      </c>
      <c r="C43" s="62">
        <v>0</v>
      </c>
    </row>
    <row r="44" spans="1:3" ht="41">
      <c r="A44" s="74" t="s">
        <v>141</v>
      </c>
      <c r="B44" s="7" t="s">
        <v>1</v>
      </c>
      <c r="C44" s="62">
        <v>19000</v>
      </c>
    </row>
    <row r="45" spans="1:3">
      <c r="A45" s="74"/>
      <c r="B45" s="7" t="s">
        <v>2</v>
      </c>
      <c r="C45" s="62">
        <v>0</v>
      </c>
    </row>
    <row r="46" spans="1:3">
      <c r="A46" s="74" t="s">
        <v>270</v>
      </c>
      <c r="B46" s="7" t="s">
        <v>1</v>
      </c>
      <c r="C46" s="62">
        <v>0</v>
      </c>
    </row>
    <row r="47" spans="1:3">
      <c r="A47" s="30"/>
      <c r="B47" s="7" t="s">
        <v>2</v>
      </c>
      <c r="C47" s="62">
        <v>0</v>
      </c>
    </row>
    <row r="48" spans="1:3">
      <c r="A48" s="87" t="s">
        <v>143</v>
      </c>
      <c r="B48" s="45" t="s">
        <v>1</v>
      </c>
      <c r="C48" s="50">
        <v>2088000</v>
      </c>
    </row>
    <row r="49" spans="1:3">
      <c r="A49" s="88"/>
      <c r="B49" s="45" t="s">
        <v>2</v>
      </c>
      <c r="C49" s="50">
        <v>0</v>
      </c>
    </row>
    <row r="50" spans="1:3">
      <c r="A50" s="69" t="s">
        <v>124</v>
      </c>
      <c r="B50" s="3" t="s">
        <v>1</v>
      </c>
      <c r="C50" s="10">
        <v>958100</v>
      </c>
    </row>
    <row r="51" spans="1:3">
      <c r="A51" s="70"/>
      <c r="B51" s="3" t="s">
        <v>2</v>
      </c>
      <c r="C51" s="10">
        <v>0</v>
      </c>
    </row>
    <row r="52" spans="1:3" ht="18" customHeight="1">
      <c r="A52" s="82" t="s">
        <v>100</v>
      </c>
      <c r="B52" s="61"/>
      <c r="C52" s="62"/>
    </row>
    <row r="53" spans="1:3">
      <c r="A53" s="83" t="s">
        <v>108</v>
      </c>
      <c r="B53" s="61"/>
      <c r="C53" s="62"/>
    </row>
    <row r="54" spans="1:3">
      <c r="A54" s="84" t="s">
        <v>82</v>
      </c>
      <c r="B54" s="7" t="s">
        <v>1</v>
      </c>
      <c r="C54" s="62">
        <v>295000</v>
      </c>
    </row>
    <row r="55" spans="1:3">
      <c r="A55" s="84"/>
      <c r="B55" s="7" t="s">
        <v>2</v>
      </c>
      <c r="C55" s="62">
        <v>0</v>
      </c>
    </row>
    <row r="56" spans="1:3">
      <c r="A56" s="84" t="s">
        <v>249</v>
      </c>
      <c r="B56" s="7" t="s">
        <v>1</v>
      </c>
      <c r="C56" s="62">
        <v>92000</v>
      </c>
    </row>
    <row r="57" spans="1:3">
      <c r="A57" s="84"/>
      <c r="B57" s="7" t="s">
        <v>2</v>
      </c>
      <c r="C57" s="62">
        <v>0</v>
      </c>
    </row>
    <row r="58" spans="1:3">
      <c r="A58" s="84" t="s">
        <v>256</v>
      </c>
      <c r="B58" s="7" t="s">
        <v>1</v>
      </c>
      <c r="C58" s="62">
        <v>196000</v>
      </c>
    </row>
    <row r="59" spans="1:3">
      <c r="A59" s="84" t="s">
        <v>257</v>
      </c>
      <c r="B59" s="7" t="s">
        <v>2</v>
      </c>
      <c r="C59" s="62">
        <v>0</v>
      </c>
    </row>
    <row r="60" spans="1:3">
      <c r="A60" s="83" t="s">
        <v>109</v>
      </c>
      <c r="B60" s="7"/>
      <c r="C60" s="62"/>
    </row>
    <row r="61" spans="1:3">
      <c r="A61" s="76" t="s">
        <v>157</v>
      </c>
      <c r="B61" s="7" t="s">
        <v>1</v>
      </c>
      <c r="C61" s="62">
        <v>0</v>
      </c>
    </row>
    <row r="62" spans="1:3">
      <c r="A62" s="83"/>
      <c r="B62" s="7" t="s">
        <v>2</v>
      </c>
      <c r="C62" s="62">
        <v>0</v>
      </c>
    </row>
    <row r="63" spans="1:3">
      <c r="A63" s="76" t="s">
        <v>84</v>
      </c>
      <c r="B63" s="7" t="s">
        <v>1</v>
      </c>
      <c r="C63" s="62">
        <v>0</v>
      </c>
    </row>
    <row r="64" spans="1:3">
      <c r="A64" s="77"/>
      <c r="B64" s="7" t="s">
        <v>2</v>
      </c>
      <c r="C64" s="62">
        <v>0</v>
      </c>
    </row>
    <row r="65" spans="1:3">
      <c r="A65" s="76" t="s">
        <v>37</v>
      </c>
      <c r="B65" s="7" t="s">
        <v>1</v>
      </c>
      <c r="C65" s="62">
        <v>0</v>
      </c>
    </row>
    <row r="66" spans="1:3">
      <c r="A66" s="76"/>
      <c r="B66" s="7" t="s">
        <v>2</v>
      </c>
      <c r="C66" s="62">
        <v>0</v>
      </c>
    </row>
    <row r="67" spans="1:3">
      <c r="A67" s="76" t="s">
        <v>250</v>
      </c>
      <c r="B67" s="7" t="s">
        <v>1</v>
      </c>
      <c r="C67" s="62">
        <v>0</v>
      </c>
    </row>
    <row r="68" spans="1:3">
      <c r="A68" s="76"/>
      <c r="B68" s="7" t="s">
        <v>2</v>
      </c>
      <c r="C68" s="62">
        <v>0</v>
      </c>
    </row>
    <row r="69" spans="1:3">
      <c r="A69" s="72" t="s">
        <v>110</v>
      </c>
      <c r="B69" s="7"/>
      <c r="C69" s="62"/>
    </row>
    <row r="70" spans="1:3">
      <c r="A70" s="73" t="s">
        <v>251</v>
      </c>
      <c r="B70" s="7" t="s">
        <v>1</v>
      </c>
      <c r="C70" s="62">
        <v>98700</v>
      </c>
    </row>
    <row r="71" spans="1:3">
      <c r="A71" s="72"/>
      <c r="B71" s="7" t="s">
        <v>2</v>
      </c>
      <c r="C71" s="62">
        <v>0</v>
      </c>
    </row>
    <row r="72" spans="1:3">
      <c r="A72" s="73" t="s">
        <v>85</v>
      </c>
      <c r="B72" s="7" t="s">
        <v>1</v>
      </c>
      <c r="C72" s="62">
        <v>0</v>
      </c>
    </row>
    <row r="73" spans="1:3">
      <c r="A73" s="73"/>
      <c r="B73" s="7" t="s">
        <v>2</v>
      </c>
      <c r="C73" s="62">
        <v>0</v>
      </c>
    </row>
    <row r="74" spans="1:3">
      <c r="A74" s="73" t="s">
        <v>252</v>
      </c>
      <c r="B74" s="7" t="s">
        <v>1</v>
      </c>
      <c r="C74" s="62">
        <v>165700</v>
      </c>
    </row>
    <row r="75" spans="1:3">
      <c r="A75" s="73"/>
      <c r="B75" s="7" t="s">
        <v>2</v>
      </c>
      <c r="C75" s="62">
        <v>0</v>
      </c>
    </row>
    <row r="76" spans="1:3">
      <c r="A76" s="76" t="s">
        <v>253</v>
      </c>
      <c r="B76" s="7" t="s">
        <v>1</v>
      </c>
      <c r="C76" s="62">
        <v>100900</v>
      </c>
    </row>
    <row r="77" spans="1:3">
      <c r="A77" s="76"/>
      <c r="B77" s="7" t="s">
        <v>2</v>
      </c>
      <c r="C77" s="62">
        <v>0</v>
      </c>
    </row>
    <row r="78" spans="1:3">
      <c r="A78" s="76" t="s">
        <v>254</v>
      </c>
      <c r="B78" s="7" t="s">
        <v>1</v>
      </c>
      <c r="C78" s="62">
        <v>0</v>
      </c>
    </row>
    <row r="79" spans="1:3">
      <c r="A79" s="76"/>
      <c r="B79" s="7" t="s">
        <v>2</v>
      </c>
      <c r="C79" s="62">
        <v>0</v>
      </c>
    </row>
    <row r="80" spans="1:3">
      <c r="A80" s="76" t="s">
        <v>86</v>
      </c>
      <c r="B80" s="7" t="s">
        <v>1</v>
      </c>
      <c r="C80" s="62">
        <v>0</v>
      </c>
    </row>
    <row r="81" spans="1:3">
      <c r="A81" s="77"/>
      <c r="B81" s="7" t="s">
        <v>2</v>
      </c>
      <c r="C81" s="62">
        <v>0</v>
      </c>
    </row>
    <row r="82" spans="1:3">
      <c r="A82" s="76" t="s">
        <v>87</v>
      </c>
      <c r="B82" s="7" t="s">
        <v>1</v>
      </c>
      <c r="C82" s="62">
        <v>0</v>
      </c>
    </row>
    <row r="83" spans="1:3">
      <c r="A83" s="76"/>
      <c r="B83" s="7" t="s">
        <v>2</v>
      </c>
      <c r="C83" s="62">
        <v>0</v>
      </c>
    </row>
    <row r="84" spans="1:3">
      <c r="A84" s="76" t="s">
        <v>88</v>
      </c>
      <c r="B84" s="7" t="s">
        <v>1</v>
      </c>
      <c r="C84" s="62">
        <v>0</v>
      </c>
    </row>
    <row r="85" spans="1:3">
      <c r="A85" s="76"/>
      <c r="B85" s="7" t="s">
        <v>2</v>
      </c>
      <c r="C85" s="62">
        <v>0</v>
      </c>
    </row>
    <row r="86" spans="1:3">
      <c r="A86" s="76" t="s">
        <v>255</v>
      </c>
      <c r="B86" s="7" t="s">
        <v>1</v>
      </c>
      <c r="C86" s="62">
        <v>9800</v>
      </c>
    </row>
    <row r="87" spans="1:3">
      <c r="A87" s="76"/>
      <c r="B87" s="7" t="s">
        <v>2</v>
      </c>
      <c r="C87" s="62">
        <v>0</v>
      </c>
    </row>
    <row r="88" spans="1:3">
      <c r="A88" s="93" t="s">
        <v>156</v>
      </c>
      <c r="B88" s="3" t="s">
        <v>1</v>
      </c>
      <c r="C88" s="10">
        <v>0</v>
      </c>
    </row>
    <row r="89" spans="1:3">
      <c r="A89" s="70"/>
      <c r="B89" s="3" t="s">
        <v>2</v>
      </c>
      <c r="C89" s="10">
        <v>0</v>
      </c>
    </row>
    <row r="90" spans="1:3">
      <c r="A90" s="76" t="s">
        <v>258</v>
      </c>
      <c r="B90" s="7" t="s">
        <v>1</v>
      </c>
      <c r="C90" s="62">
        <v>0</v>
      </c>
    </row>
    <row r="91" spans="1:3">
      <c r="A91" s="76"/>
      <c r="B91" s="7" t="s">
        <v>2</v>
      </c>
      <c r="C91" s="62">
        <v>0</v>
      </c>
    </row>
    <row r="92" spans="1:3">
      <c r="A92" s="76" t="s">
        <v>89</v>
      </c>
      <c r="B92" s="7" t="s">
        <v>1</v>
      </c>
      <c r="C92" s="62">
        <v>0</v>
      </c>
    </row>
    <row r="93" spans="1:3">
      <c r="A93" s="76"/>
      <c r="B93" s="7" t="s">
        <v>2</v>
      </c>
      <c r="C93" s="62">
        <v>0</v>
      </c>
    </row>
    <row r="94" spans="1:3">
      <c r="A94" s="78" t="s">
        <v>146</v>
      </c>
      <c r="B94" s="7" t="s">
        <v>1</v>
      </c>
      <c r="C94" s="62">
        <v>0</v>
      </c>
    </row>
    <row r="95" spans="1:3">
      <c r="A95" s="77"/>
      <c r="B95" s="7" t="s">
        <v>2</v>
      </c>
      <c r="C95" s="62">
        <v>0</v>
      </c>
    </row>
    <row r="96" spans="1:3">
      <c r="A96" s="69" t="s">
        <v>112</v>
      </c>
      <c r="B96" s="3" t="s">
        <v>1</v>
      </c>
      <c r="C96" s="10">
        <v>1129900</v>
      </c>
    </row>
    <row r="97" spans="1:4">
      <c r="A97" s="70"/>
      <c r="B97" s="3" t="s">
        <v>2</v>
      </c>
      <c r="C97" s="10">
        <v>0</v>
      </c>
    </row>
    <row r="98" spans="1:4">
      <c r="A98" s="81" t="s">
        <v>259</v>
      </c>
      <c r="B98" s="7" t="s">
        <v>1</v>
      </c>
      <c r="C98" s="62">
        <v>520500</v>
      </c>
    </row>
    <row r="99" spans="1:4">
      <c r="A99" s="81"/>
      <c r="B99" s="7" t="s">
        <v>2</v>
      </c>
      <c r="C99" s="62">
        <v>0</v>
      </c>
    </row>
    <row r="100" spans="1:4">
      <c r="A100" s="81" t="s">
        <v>260</v>
      </c>
      <c r="B100" s="7" t="s">
        <v>1</v>
      </c>
      <c r="C100" s="62">
        <v>131600</v>
      </c>
    </row>
    <row r="101" spans="1:4">
      <c r="A101" s="37"/>
      <c r="B101" s="7" t="s">
        <v>2</v>
      </c>
      <c r="C101" s="62">
        <v>0</v>
      </c>
    </row>
    <row r="102" spans="1:4" ht="41">
      <c r="A102" s="81" t="s">
        <v>272</v>
      </c>
      <c r="B102" s="7" t="s">
        <v>1</v>
      </c>
      <c r="C102" s="62">
        <v>0</v>
      </c>
      <c r="D102" s="37"/>
    </row>
    <row r="103" spans="1:4">
      <c r="A103" s="81" t="s">
        <v>129</v>
      </c>
      <c r="B103" s="7" t="s">
        <v>2</v>
      </c>
      <c r="C103" s="62">
        <v>0</v>
      </c>
      <c r="D103" s="37"/>
    </row>
    <row r="104" spans="1:4">
      <c r="A104" s="81" t="s">
        <v>145</v>
      </c>
      <c r="B104" s="7" t="s">
        <v>1</v>
      </c>
      <c r="C104" s="62">
        <v>0</v>
      </c>
      <c r="D104" s="37"/>
    </row>
    <row r="105" spans="1:4">
      <c r="A105" s="81"/>
      <c r="B105" s="7" t="s">
        <v>2</v>
      </c>
      <c r="C105" s="62">
        <v>0</v>
      </c>
      <c r="D105" s="37"/>
    </row>
    <row r="106" spans="1:4" ht="41">
      <c r="A106" s="81" t="s">
        <v>144</v>
      </c>
      <c r="B106" s="7" t="s">
        <v>1</v>
      </c>
      <c r="C106" s="62">
        <v>418200</v>
      </c>
      <c r="D106" s="37"/>
    </row>
    <row r="107" spans="1:4">
      <c r="A107" s="81"/>
      <c r="B107" s="7" t="s">
        <v>2</v>
      </c>
      <c r="C107" s="62">
        <v>0</v>
      </c>
      <c r="D107" s="37"/>
    </row>
    <row r="108" spans="1:4">
      <c r="A108" s="86" t="s">
        <v>261</v>
      </c>
      <c r="B108" s="7" t="s">
        <v>1</v>
      </c>
      <c r="C108" s="62">
        <v>59600</v>
      </c>
      <c r="D108" s="37"/>
    </row>
    <row r="109" spans="1:4">
      <c r="A109" s="118"/>
      <c r="B109" s="7" t="s">
        <v>2</v>
      </c>
      <c r="C109" s="62">
        <v>0</v>
      </c>
      <c r="D109" s="37"/>
    </row>
    <row r="110" spans="1:4">
      <c r="A110" s="130" t="s">
        <v>107</v>
      </c>
      <c r="B110" s="60" t="s">
        <v>1</v>
      </c>
      <c r="C110" s="64">
        <v>3076900</v>
      </c>
    </row>
    <row r="111" spans="1:4">
      <c r="A111" s="131"/>
      <c r="B111" s="60" t="s">
        <v>2</v>
      </c>
      <c r="C111" s="64">
        <v>0</v>
      </c>
    </row>
    <row r="112" spans="1:4">
      <c r="A112" s="122" t="s">
        <v>0</v>
      </c>
      <c r="B112" s="60" t="s">
        <v>1</v>
      </c>
      <c r="C112" s="64">
        <v>3076900</v>
      </c>
    </row>
    <row r="113" spans="1:3">
      <c r="A113" s="123"/>
      <c r="B113" s="60" t="s">
        <v>2</v>
      </c>
      <c r="C113" s="64">
        <v>0</v>
      </c>
    </row>
  </sheetData>
  <mergeCells count="6">
    <mergeCell ref="A112:A113"/>
    <mergeCell ref="A1:C1"/>
    <mergeCell ref="A5:A6"/>
    <mergeCell ref="C5:C6"/>
    <mergeCell ref="A8:A9"/>
    <mergeCell ref="A110:A111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7" manualBreakCount="7">
    <brk id="22" max="2" man="1"/>
    <brk id="35" max="2" man="1"/>
    <brk id="47" max="2" man="1"/>
    <brk id="64" max="2" man="1"/>
    <brk id="81" max="2" man="1"/>
    <brk id="95" max="2" man="1"/>
    <brk id="109" max="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22856-E6A1-4E31-9019-9B5D19AA0294}">
  <sheetPr>
    <pageSetUpPr autoPageBreaks="0"/>
  </sheetPr>
  <dimension ref="A1:V21"/>
  <sheetViews>
    <sheetView zoomScaleNormal="100" zoomScaleSheetLayoutView="100" workbookViewId="0">
      <selection activeCell="L21" sqref="L21"/>
    </sheetView>
  </sheetViews>
  <sheetFormatPr defaultColWidth="9" defaultRowHeight="14.5"/>
  <cols>
    <col min="1" max="1" width="25.26953125" style="11" customWidth="1"/>
    <col min="2" max="2" width="4.08984375" style="44" customWidth="1"/>
    <col min="3" max="3" width="9.7265625" style="44" bestFit="1" customWidth="1"/>
    <col min="4" max="4" width="9.7265625" style="11" bestFit="1" customWidth="1"/>
    <col min="5" max="5" width="10.6328125" style="11" customWidth="1"/>
    <col min="6" max="6" width="8.7265625" style="11" customWidth="1"/>
    <col min="7" max="9" width="7.7265625" style="11" customWidth="1"/>
    <col min="10" max="10" width="8.7265625" style="11" bestFit="1" customWidth="1"/>
    <col min="11" max="11" width="8.7265625" style="11" customWidth="1"/>
    <col min="12" max="14" width="7.7265625" style="11" customWidth="1"/>
    <col min="15" max="15" width="8.7265625" style="11" customWidth="1"/>
    <col min="16" max="18" width="6.7265625" style="11" customWidth="1"/>
    <col min="19" max="19" width="8.26953125" style="11" bestFit="1" customWidth="1"/>
    <col min="20" max="20" width="7.7265625" style="11" customWidth="1"/>
    <col min="21" max="21" width="4.08984375" style="11" customWidth="1"/>
    <col min="22" max="16384" width="9" style="11"/>
  </cols>
  <sheetData>
    <row r="1" spans="1:22" ht="15.5">
      <c r="A1" s="12"/>
      <c r="B1" s="40"/>
      <c r="C1" s="40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2" t="s">
        <v>78</v>
      </c>
      <c r="T1" s="12"/>
    </row>
    <row r="2" spans="1:22" ht="15.5">
      <c r="A2" s="137" t="e">
        <f>+#REF!</f>
        <v>#REF!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2"/>
      <c r="T2" s="12"/>
    </row>
    <row r="3" spans="1:22" ht="15.5">
      <c r="A3" s="12" t="s">
        <v>79</v>
      </c>
      <c r="B3" s="40"/>
      <c r="C3" s="4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2" ht="15.5">
      <c r="A4" s="12" t="s">
        <v>262</v>
      </c>
      <c r="B4" s="40"/>
      <c r="C4" s="4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2" ht="15.5">
      <c r="A5" s="12"/>
      <c r="B5" s="40"/>
      <c r="C5" s="4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5</v>
      </c>
      <c r="T5" s="12"/>
    </row>
    <row r="6" spans="1:22" ht="15.5">
      <c r="A6" s="14" t="s">
        <v>6</v>
      </c>
      <c r="B6" s="41" t="s">
        <v>3</v>
      </c>
      <c r="C6" s="41"/>
      <c r="D6" s="124" t="s">
        <v>207</v>
      </c>
      <c r="E6" s="15" t="s">
        <v>0</v>
      </c>
      <c r="F6" s="134" t="s">
        <v>7</v>
      </c>
      <c r="G6" s="135"/>
      <c r="H6" s="135"/>
      <c r="I6" s="135"/>
      <c r="J6" s="136"/>
      <c r="K6" s="134" t="s">
        <v>8</v>
      </c>
      <c r="L6" s="135"/>
      <c r="M6" s="135"/>
      <c r="N6" s="135"/>
      <c r="O6" s="136"/>
      <c r="P6" s="134" t="s">
        <v>9</v>
      </c>
      <c r="Q6" s="135"/>
      <c r="R6" s="135"/>
      <c r="S6" s="135"/>
      <c r="T6" s="136"/>
    </row>
    <row r="7" spans="1:22" ht="15.5">
      <c r="A7" s="16"/>
      <c r="B7" s="42" t="s">
        <v>2</v>
      </c>
      <c r="C7" s="42"/>
      <c r="D7" s="125"/>
      <c r="E7" s="17"/>
      <c r="F7" s="18" t="s">
        <v>10</v>
      </c>
      <c r="G7" s="18" t="s">
        <v>11</v>
      </c>
      <c r="H7" s="18" t="s">
        <v>12</v>
      </c>
      <c r="I7" s="18" t="s">
        <v>13</v>
      </c>
      <c r="J7" s="18" t="s">
        <v>4</v>
      </c>
      <c r="K7" s="18" t="s">
        <v>14</v>
      </c>
      <c r="L7" s="18" t="s">
        <v>15</v>
      </c>
      <c r="M7" s="18" t="s">
        <v>16</v>
      </c>
      <c r="N7" s="18" t="s">
        <v>17</v>
      </c>
      <c r="O7" s="18" t="s">
        <v>4</v>
      </c>
      <c r="P7" s="19" t="s">
        <v>18</v>
      </c>
      <c r="Q7" s="18" t="s">
        <v>19</v>
      </c>
      <c r="R7" s="17" t="s">
        <v>20</v>
      </c>
      <c r="S7" s="19" t="s">
        <v>21</v>
      </c>
      <c r="T7" s="18" t="s">
        <v>4</v>
      </c>
    </row>
    <row r="8" spans="1:22" ht="15.5">
      <c r="A8" s="20" t="s">
        <v>165</v>
      </c>
      <c r="B8" s="21" t="s">
        <v>1</v>
      </c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2" ht="15.5">
      <c r="A9" s="23"/>
      <c r="B9" s="21" t="s">
        <v>2</v>
      </c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2" ht="15.5">
      <c r="A10" s="26" t="s">
        <v>263</v>
      </c>
      <c r="B10" s="34" t="s">
        <v>1</v>
      </c>
      <c r="C10" s="34"/>
      <c r="D10" s="34"/>
      <c r="E10" s="35">
        <f>+J10+O10+T10</f>
        <v>1339000</v>
      </c>
      <c r="F10" s="35"/>
      <c r="G10" s="35"/>
      <c r="H10" s="35"/>
      <c r="I10" s="35"/>
      <c r="J10" s="35">
        <f>+J12+J14+J16</f>
        <v>538500</v>
      </c>
      <c r="K10" s="35"/>
      <c r="L10" s="35"/>
      <c r="M10" s="35"/>
      <c r="N10" s="35"/>
      <c r="O10" s="35">
        <f>+O12+O14+O16</f>
        <v>422500</v>
      </c>
      <c r="P10" s="35"/>
      <c r="Q10" s="35"/>
      <c r="R10" s="35"/>
      <c r="S10" s="35"/>
      <c r="T10" s="35">
        <f>+T12+T14+T16</f>
        <v>378000</v>
      </c>
    </row>
    <row r="11" spans="1:22" ht="15.5">
      <c r="A11" s="24"/>
      <c r="B11" s="21" t="s">
        <v>2</v>
      </c>
      <c r="C11" s="21"/>
      <c r="D11" s="21"/>
      <c r="E11" s="35"/>
      <c r="F11" s="35"/>
      <c r="G11" s="35"/>
      <c r="H11" s="35"/>
      <c r="I11" s="35"/>
      <c r="J11" s="35">
        <f>+J13+J15+J17</f>
        <v>0</v>
      </c>
      <c r="K11" s="35"/>
      <c r="L11" s="35"/>
      <c r="M11" s="35"/>
      <c r="N11" s="35"/>
      <c r="O11" s="35">
        <f>+O13+O15+O17</f>
        <v>0</v>
      </c>
      <c r="P11" s="35"/>
      <c r="Q11" s="35"/>
      <c r="R11" s="35"/>
      <c r="S11" s="35"/>
      <c r="T11" s="35">
        <f>+T13+T15+T17</f>
        <v>0</v>
      </c>
    </row>
    <row r="12" spans="1:22" s="110" customFormat="1" ht="29">
      <c r="A12" s="104" t="s">
        <v>166</v>
      </c>
      <c r="B12" s="105" t="s">
        <v>1</v>
      </c>
      <c r="C12" s="106">
        <v>80000</v>
      </c>
      <c r="D12" s="31">
        <f>+C12-E12</f>
        <v>0</v>
      </c>
      <c r="E12" s="107">
        <f t="shared" ref="E12:E17" si="0">+J12+O12+T12</f>
        <v>80000</v>
      </c>
      <c r="F12" s="108"/>
      <c r="G12" s="108"/>
      <c r="H12" s="108"/>
      <c r="I12" s="108">
        <v>80000</v>
      </c>
      <c r="J12" s="109">
        <f>SUM(F12:I12)</f>
        <v>80000</v>
      </c>
      <c r="K12" s="108"/>
      <c r="L12" s="108"/>
      <c r="M12" s="108"/>
      <c r="N12" s="108"/>
      <c r="O12" s="109">
        <f>SUM(K12:N12)</f>
        <v>0</v>
      </c>
      <c r="P12" s="108"/>
      <c r="Q12" s="108"/>
      <c r="R12" s="108"/>
      <c r="S12" s="108"/>
      <c r="T12" s="109">
        <f>SUM(P12:S12)</f>
        <v>0</v>
      </c>
    </row>
    <row r="13" spans="1:22" s="33" customFormat="1" ht="15.5">
      <c r="A13" s="96"/>
      <c r="B13" s="43" t="s">
        <v>2</v>
      </c>
      <c r="C13" s="102"/>
      <c r="D13" s="103"/>
      <c r="E13" s="32">
        <f t="shared" si="0"/>
        <v>0</v>
      </c>
      <c r="F13" s="25"/>
      <c r="G13" s="25"/>
      <c r="H13" s="25"/>
      <c r="I13" s="25"/>
      <c r="J13" s="109">
        <f t="shared" ref="J13:J17" si="1">SUM(F13:I13)</f>
        <v>0</v>
      </c>
      <c r="K13" s="25"/>
      <c r="L13" s="25"/>
      <c r="M13" s="25"/>
      <c r="N13" s="25"/>
      <c r="O13" s="109">
        <f t="shared" ref="O13:O17" si="2">SUM(K13:N13)</f>
        <v>0</v>
      </c>
      <c r="P13" s="25"/>
      <c r="Q13" s="25"/>
      <c r="R13" s="25"/>
      <c r="S13" s="25"/>
      <c r="T13" s="109">
        <f t="shared" ref="T13:T17" si="3">SUM(P13:S13)</f>
        <v>0</v>
      </c>
      <c r="V13" s="95"/>
    </row>
    <row r="14" spans="1:22" s="110" customFormat="1" ht="43.5">
      <c r="A14" s="111" t="s">
        <v>264</v>
      </c>
      <c r="B14" s="105" t="s">
        <v>1</v>
      </c>
      <c r="C14" s="105">
        <v>125000</v>
      </c>
      <c r="D14" s="31">
        <f>+C14-E14</f>
        <v>0</v>
      </c>
      <c r="E14" s="107">
        <f t="shared" si="0"/>
        <v>125000</v>
      </c>
      <c r="F14" s="112">
        <v>125000</v>
      </c>
      <c r="H14" s="113"/>
      <c r="I14" s="113"/>
      <c r="J14" s="109">
        <f t="shared" si="1"/>
        <v>125000</v>
      </c>
      <c r="K14" s="108"/>
      <c r="L14" s="108"/>
      <c r="M14" s="108"/>
      <c r="N14" s="108"/>
      <c r="O14" s="109">
        <f t="shared" si="2"/>
        <v>0</v>
      </c>
      <c r="P14" s="108"/>
      <c r="Q14" s="108"/>
      <c r="R14" s="108"/>
      <c r="S14" s="108"/>
      <c r="T14" s="109">
        <f t="shared" si="3"/>
        <v>0</v>
      </c>
    </row>
    <row r="15" spans="1:22" s="33" customFormat="1" ht="15.5">
      <c r="A15" s="27"/>
      <c r="B15" s="43" t="s">
        <v>2</v>
      </c>
      <c r="C15" s="43"/>
      <c r="D15" s="103"/>
      <c r="E15" s="32">
        <f t="shared" si="0"/>
        <v>0</v>
      </c>
      <c r="F15" s="25"/>
      <c r="G15" s="25"/>
      <c r="H15" s="25"/>
      <c r="I15" s="25"/>
      <c r="J15" s="109">
        <f t="shared" si="1"/>
        <v>0</v>
      </c>
      <c r="K15" s="25"/>
      <c r="L15" s="25"/>
      <c r="M15" s="25"/>
      <c r="N15" s="25"/>
      <c r="O15" s="109">
        <f t="shared" si="2"/>
        <v>0</v>
      </c>
      <c r="P15" s="25"/>
      <c r="Q15" s="25"/>
      <c r="R15" s="25"/>
      <c r="S15" s="25"/>
      <c r="T15" s="109">
        <f t="shared" si="3"/>
        <v>0</v>
      </c>
      <c r="V15" s="92"/>
    </row>
    <row r="16" spans="1:22" s="110" customFormat="1" ht="15.5">
      <c r="A16" s="104" t="s">
        <v>155</v>
      </c>
      <c r="B16" s="105" t="s">
        <v>1</v>
      </c>
      <c r="C16" s="106">
        <v>1134000</v>
      </c>
      <c r="D16" s="31">
        <f>+C16-E16</f>
        <v>0</v>
      </c>
      <c r="E16" s="107">
        <f t="shared" si="0"/>
        <v>1134000</v>
      </c>
      <c r="F16" s="108">
        <v>94500</v>
      </c>
      <c r="G16" s="108">
        <v>94500</v>
      </c>
      <c r="H16" s="108">
        <v>94500</v>
      </c>
      <c r="I16" s="108">
        <v>50000</v>
      </c>
      <c r="J16" s="109">
        <f t="shared" si="1"/>
        <v>333500</v>
      </c>
      <c r="K16" s="108">
        <v>139000</v>
      </c>
      <c r="L16" s="108">
        <v>94500</v>
      </c>
      <c r="M16" s="108">
        <v>94500</v>
      </c>
      <c r="N16" s="108">
        <v>94500</v>
      </c>
      <c r="O16" s="109">
        <f t="shared" si="2"/>
        <v>422500</v>
      </c>
      <c r="P16" s="108">
        <v>94500</v>
      </c>
      <c r="Q16" s="108">
        <v>94500</v>
      </c>
      <c r="R16" s="108">
        <v>94500</v>
      </c>
      <c r="S16" s="108">
        <v>94500</v>
      </c>
      <c r="T16" s="109">
        <f t="shared" si="3"/>
        <v>378000</v>
      </c>
    </row>
    <row r="17" spans="1:20" ht="15.5">
      <c r="A17" s="96"/>
      <c r="B17" s="43" t="s">
        <v>2</v>
      </c>
      <c r="C17" s="102"/>
      <c r="D17" s="103"/>
      <c r="E17" s="32">
        <f t="shared" si="0"/>
        <v>0</v>
      </c>
      <c r="F17" s="25"/>
      <c r="G17" s="25"/>
      <c r="H17" s="25"/>
      <c r="I17" s="25"/>
      <c r="J17" s="109">
        <f t="shared" si="1"/>
        <v>0</v>
      </c>
      <c r="K17" s="25"/>
      <c r="L17" s="25"/>
      <c r="M17" s="25"/>
      <c r="N17" s="25"/>
      <c r="O17" s="109">
        <f t="shared" si="2"/>
        <v>0</v>
      </c>
      <c r="P17" s="25"/>
      <c r="Q17" s="25"/>
      <c r="R17" s="25"/>
      <c r="S17" s="25"/>
      <c r="T17" s="109">
        <f t="shared" si="3"/>
        <v>0</v>
      </c>
    </row>
    <row r="18" spans="1:20">
      <c r="J18" s="66"/>
    </row>
    <row r="20" spans="1:20">
      <c r="C20" s="116">
        <f>+C16</f>
        <v>1134000</v>
      </c>
      <c r="E20" s="65"/>
      <c r="J20" s="65">
        <f>+J16</f>
        <v>333500</v>
      </c>
    </row>
    <row r="21" spans="1:20">
      <c r="J21" s="66">
        <f>+J20/C20*100</f>
        <v>29.409171075837744</v>
      </c>
    </row>
  </sheetData>
  <customSheetViews>
    <customSheetView guid="{6FA383D3-3DBC-4BAC-AD0E-C545F35CB8D4}" state="hidden">
      <selection activeCell="L21" sqref="L21"/>
      <pageMargins left="0.21" right="0.2" top="0.47244094488188981" bottom="0.59055118110236227" header="0.31496062992125984" footer="0.31496062992125984"/>
      <pageSetup paperSize="9" orientation="landscape" r:id="rId1"/>
    </customSheetView>
    <customSheetView guid="{7D0F9123-AEF7-474A-BDAA-51D707D940B2}">
      <selection activeCell="O20" sqref="O20"/>
      <pageMargins left="0.21" right="0.2" top="0.47244094488188981" bottom="0.59055118110236227" header="0.31496062992125984" footer="0.31496062992125984"/>
      <pageSetup paperSize="9" orientation="landscape" r:id="rId2"/>
    </customSheetView>
  </customSheetViews>
  <mergeCells count="5">
    <mergeCell ref="F6:J6"/>
    <mergeCell ref="K6:O6"/>
    <mergeCell ref="P6:T6"/>
    <mergeCell ref="D6:D7"/>
    <mergeCell ref="A2:R2"/>
  </mergeCells>
  <pageMargins left="0.21" right="0.2" top="0.47244094488188981" bottom="0.59055118110236227" header="0.31496062992125984" footer="0.31496062992125984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D69"/>
  <sheetViews>
    <sheetView zoomScale="90" zoomScaleNormal="90" zoomScaleSheetLayoutView="80" workbookViewId="0">
      <selection activeCell="A76" sqref="A76"/>
    </sheetView>
  </sheetViews>
  <sheetFormatPr defaultRowHeight="20.5"/>
  <cols>
    <col min="1" max="1" width="84.36328125" customWidth="1"/>
    <col min="2" max="2" width="8.08984375" customWidth="1"/>
    <col min="3" max="3" width="67" style="63" customWidth="1"/>
    <col min="4" max="14" width="39.36328125" customWidth="1"/>
  </cols>
  <sheetData>
    <row r="1" spans="1:4">
      <c r="A1" s="120" t="s">
        <v>203</v>
      </c>
      <c r="B1" s="120"/>
      <c r="C1" s="120"/>
    </row>
    <row r="2" spans="1:4">
      <c r="A2" s="4" t="s">
        <v>79</v>
      </c>
      <c r="B2" s="4"/>
      <c r="C2" s="51"/>
    </row>
    <row r="3" spans="1:4">
      <c r="A3" s="2" t="s">
        <v>99</v>
      </c>
      <c r="B3" s="2"/>
      <c r="C3" s="48" t="s">
        <v>5</v>
      </c>
    </row>
    <row r="4" spans="1:4">
      <c r="A4" s="2"/>
      <c r="B4" s="2"/>
      <c r="C4" s="48"/>
    </row>
    <row r="5" spans="1:4">
      <c r="A5" s="124" t="s">
        <v>95</v>
      </c>
      <c r="B5" s="5" t="s">
        <v>3</v>
      </c>
      <c r="C5" s="126" t="s">
        <v>204</v>
      </c>
    </row>
    <row r="6" spans="1:4">
      <c r="A6" s="125"/>
      <c r="B6" s="6" t="s">
        <v>2</v>
      </c>
      <c r="C6" s="127"/>
    </row>
    <row r="7" spans="1:4">
      <c r="A7" s="57" t="s">
        <v>101</v>
      </c>
      <c r="B7" s="58"/>
      <c r="C7" s="59"/>
    </row>
    <row r="8" spans="1:4" ht="18.75" customHeight="1">
      <c r="A8" s="128" t="s">
        <v>151</v>
      </c>
      <c r="B8" s="45" t="s">
        <v>1</v>
      </c>
      <c r="C8" s="50">
        <v>5159560</v>
      </c>
    </row>
    <row r="9" spans="1:4">
      <c r="A9" s="129"/>
      <c r="B9" s="45" t="s">
        <v>2</v>
      </c>
      <c r="C9" s="50">
        <v>0</v>
      </c>
    </row>
    <row r="10" spans="1:4">
      <c r="A10" s="69" t="s">
        <v>124</v>
      </c>
      <c r="B10" s="3" t="s">
        <v>1</v>
      </c>
      <c r="C10" s="10">
        <v>4497360</v>
      </c>
    </row>
    <row r="11" spans="1:4">
      <c r="A11" s="70"/>
      <c r="B11" s="3" t="s">
        <v>2</v>
      </c>
      <c r="C11" s="10">
        <v>0</v>
      </c>
    </row>
    <row r="12" spans="1:4">
      <c r="A12" s="71" t="s">
        <v>100</v>
      </c>
      <c r="B12" s="7"/>
      <c r="C12" s="8"/>
    </row>
    <row r="13" spans="1:4">
      <c r="A13" s="72" t="s">
        <v>108</v>
      </c>
      <c r="B13" s="7"/>
      <c r="C13" s="8"/>
    </row>
    <row r="14" spans="1:4">
      <c r="A14" s="73" t="s">
        <v>22</v>
      </c>
      <c r="B14" s="7" t="s">
        <v>1</v>
      </c>
      <c r="C14" s="36">
        <v>101000</v>
      </c>
      <c r="D14" s="9"/>
    </row>
    <row r="15" spans="1:4">
      <c r="A15" s="73"/>
      <c r="B15" s="7" t="s">
        <v>2</v>
      </c>
      <c r="C15" s="36">
        <v>0</v>
      </c>
    </row>
    <row r="16" spans="1:4">
      <c r="A16" s="73" t="s">
        <v>206</v>
      </c>
      <c r="B16" s="7" t="s">
        <v>1</v>
      </c>
      <c r="C16" s="36">
        <v>98400</v>
      </c>
    </row>
    <row r="17" spans="1:3">
      <c r="A17" s="73"/>
      <c r="B17" s="7" t="s">
        <v>2</v>
      </c>
      <c r="C17" s="36">
        <v>0</v>
      </c>
    </row>
    <row r="18" spans="1:3">
      <c r="A18" s="72" t="s">
        <v>109</v>
      </c>
      <c r="B18" s="7"/>
      <c r="C18" s="36"/>
    </row>
    <row r="19" spans="1:3">
      <c r="A19" s="73" t="s">
        <v>90</v>
      </c>
      <c r="B19" s="7" t="s">
        <v>1</v>
      </c>
      <c r="C19" s="36">
        <v>100000</v>
      </c>
    </row>
    <row r="20" spans="1:3">
      <c r="A20" s="73"/>
      <c r="B20" s="7" t="s">
        <v>2</v>
      </c>
      <c r="C20" s="36">
        <v>0</v>
      </c>
    </row>
    <row r="21" spans="1:3">
      <c r="A21" s="73" t="s">
        <v>23</v>
      </c>
      <c r="B21" s="7" t="s">
        <v>1</v>
      </c>
      <c r="C21" s="36">
        <v>140600</v>
      </c>
    </row>
    <row r="22" spans="1:3">
      <c r="A22" s="73"/>
      <c r="B22" s="7" t="s">
        <v>2</v>
      </c>
      <c r="C22" s="36">
        <v>0</v>
      </c>
    </row>
    <row r="23" spans="1:3">
      <c r="A23" s="73" t="s">
        <v>24</v>
      </c>
      <c r="B23" s="7" t="s">
        <v>1</v>
      </c>
      <c r="C23" s="36">
        <v>100000</v>
      </c>
    </row>
    <row r="24" spans="1:3">
      <c r="A24" s="73"/>
      <c r="B24" s="7" t="s">
        <v>2</v>
      </c>
      <c r="C24" s="36">
        <v>0</v>
      </c>
    </row>
    <row r="25" spans="1:3">
      <c r="A25" s="74" t="s">
        <v>26</v>
      </c>
      <c r="B25" s="7" t="s">
        <v>1</v>
      </c>
      <c r="C25" s="36">
        <v>1360</v>
      </c>
    </row>
    <row r="26" spans="1:3">
      <c r="A26" s="73"/>
      <c r="B26" s="7" t="s">
        <v>2</v>
      </c>
      <c r="C26" s="36">
        <v>0</v>
      </c>
    </row>
    <row r="27" spans="1:3">
      <c r="A27" s="73" t="s">
        <v>27</v>
      </c>
      <c r="B27" s="7" t="s">
        <v>1</v>
      </c>
      <c r="C27" s="36">
        <v>34800</v>
      </c>
    </row>
    <row r="28" spans="1:3">
      <c r="A28" s="30"/>
      <c r="B28" s="7" t="s">
        <v>2</v>
      </c>
      <c r="C28" s="36">
        <v>0</v>
      </c>
    </row>
    <row r="29" spans="1:3">
      <c r="A29" s="73" t="s">
        <v>208</v>
      </c>
      <c r="B29" s="7" t="s">
        <v>1</v>
      </c>
      <c r="C29" s="36">
        <v>1500000</v>
      </c>
    </row>
    <row r="30" spans="1:3">
      <c r="A30" s="73"/>
      <c r="B30" s="7" t="s">
        <v>2</v>
      </c>
      <c r="C30" s="36">
        <v>0</v>
      </c>
    </row>
    <row r="31" spans="1:3">
      <c r="A31" s="73" t="s">
        <v>28</v>
      </c>
      <c r="B31" s="7" t="s">
        <v>1</v>
      </c>
      <c r="C31" s="36">
        <v>1900000</v>
      </c>
    </row>
    <row r="32" spans="1:3">
      <c r="A32" s="73"/>
      <c r="B32" s="7" t="s">
        <v>2</v>
      </c>
      <c r="C32" s="36">
        <v>0</v>
      </c>
    </row>
    <row r="33" spans="1:3">
      <c r="A33" s="73" t="s">
        <v>37</v>
      </c>
      <c r="B33" s="7" t="s">
        <v>1</v>
      </c>
      <c r="C33" s="36">
        <v>198000</v>
      </c>
    </row>
    <row r="34" spans="1:3">
      <c r="A34" s="73"/>
      <c r="B34" s="7" t="s">
        <v>2</v>
      </c>
      <c r="C34" s="36">
        <v>0</v>
      </c>
    </row>
    <row r="35" spans="1:3">
      <c r="A35" s="73" t="s">
        <v>29</v>
      </c>
      <c r="B35" s="7" t="s">
        <v>1</v>
      </c>
      <c r="C35" s="36">
        <v>100000</v>
      </c>
    </row>
    <row r="36" spans="1:3">
      <c r="A36" s="73"/>
      <c r="B36" s="7" t="s">
        <v>2</v>
      </c>
      <c r="C36" s="36">
        <v>0</v>
      </c>
    </row>
    <row r="37" spans="1:3">
      <c r="A37" s="73" t="s">
        <v>209</v>
      </c>
      <c r="B37" s="7" t="s">
        <v>1</v>
      </c>
      <c r="C37" s="39">
        <v>190000</v>
      </c>
    </row>
    <row r="38" spans="1:3">
      <c r="A38" s="73"/>
      <c r="B38" s="7" t="s">
        <v>2</v>
      </c>
      <c r="C38" s="39">
        <v>0</v>
      </c>
    </row>
    <row r="39" spans="1:3" ht="20.25" customHeight="1">
      <c r="A39" s="72" t="s">
        <v>110</v>
      </c>
      <c r="B39" s="29"/>
      <c r="C39" s="39"/>
    </row>
    <row r="40" spans="1:3" ht="20.25" customHeight="1">
      <c r="A40" s="73" t="s">
        <v>30</v>
      </c>
      <c r="B40" s="7" t="s">
        <v>1</v>
      </c>
      <c r="C40" s="36">
        <v>0</v>
      </c>
    </row>
    <row r="41" spans="1:3" ht="20.25" customHeight="1">
      <c r="A41" s="73"/>
      <c r="B41" s="7" t="s">
        <v>2</v>
      </c>
      <c r="C41" s="36">
        <v>0</v>
      </c>
    </row>
    <row r="42" spans="1:3" ht="20.25" customHeight="1">
      <c r="A42" s="73" t="s">
        <v>31</v>
      </c>
      <c r="B42" s="7" t="s">
        <v>1</v>
      </c>
      <c r="C42" s="36">
        <v>0</v>
      </c>
    </row>
    <row r="43" spans="1:3" ht="20.25" customHeight="1">
      <c r="A43" s="73"/>
      <c r="B43" s="7" t="s">
        <v>2</v>
      </c>
      <c r="C43" s="36">
        <v>0</v>
      </c>
    </row>
    <row r="44" spans="1:3" ht="20.25" customHeight="1">
      <c r="A44" s="73" t="s">
        <v>32</v>
      </c>
      <c r="B44" s="7" t="s">
        <v>1</v>
      </c>
      <c r="C44" s="36">
        <v>0</v>
      </c>
    </row>
    <row r="45" spans="1:3" ht="20.25" customHeight="1">
      <c r="A45" s="73"/>
      <c r="B45" s="7" t="s">
        <v>2</v>
      </c>
      <c r="C45" s="36">
        <v>0</v>
      </c>
    </row>
    <row r="46" spans="1:3" ht="20.25" customHeight="1">
      <c r="A46" s="73" t="s">
        <v>33</v>
      </c>
      <c r="B46" s="7" t="s">
        <v>1</v>
      </c>
      <c r="C46" s="36">
        <v>13200</v>
      </c>
    </row>
    <row r="47" spans="1:3" ht="20.25" customHeight="1">
      <c r="A47" s="73"/>
      <c r="B47" s="7" t="s">
        <v>2</v>
      </c>
      <c r="C47" s="36">
        <v>0</v>
      </c>
    </row>
    <row r="48" spans="1:3" ht="20.25" customHeight="1">
      <c r="A48" s="73" t="s">
        <v>34</v>
      </c>
      <c r="B48" s="7" t="s">
        <v>1</v>
      </c>
      <c r="C48" s="36">
        <v>0</v>
      </c>
    </row>
    <row r="49" spans="1:4" ht="20.25" customHeight="1">
      <c r="A49" s="73"/>
      <c r="B49" s="7" t="s">
        <v>2</v>
      </c>
      <c r="C49" s="36">
        <v>0</v>
      </c>
    </row>
    <row r="50" spans="1:4" ht="20.25" customHeight="1">
      <c r="A50" s="73" t="s">
        <v>35</v>
      </c>
      <c r="B50" s="7" t="s">
        <v>1</v>
      </c>
      <c r="C50" s="36">
        <v>0</v>
      </c>
    </row>
    <row r="51" spans="1:4" ht="20.25" customHeight="1">
      <c r="A51" s="30"/>
      <c r="B51" s="7" t="s">
        <v>2</v>
      </c>
      <c r="C51" s="36">
        <v>0</v>
      </c>
    </row>
    <row r="52" spans="1:4" ht="20.25" customHeight="1">
      <c r="A52" s="73" t="s">
        <v>210</v>
      </c>
      <c r="B52" s="7" t="s">
        <v>1</v>
      </c>
      <c r="C52" s="36">
        <v>20000</v>
      </c>
    </row>
    <row r="53" spans="1:4" ht="20.25" customHeight="1">
      <c r="A53" s="73"/>
      <c r="B53" s="7" t="s">
        <v>2</v>
      </c>
      <c r="C53" s="36">
        <v>0</v>
      </c>
    </row>
    <row r="54" spans="1:4" ht="20.25" customHeight="1">
      <c r="A54" s="93" t="s">
        <v>127</v>
      </c>
      <c r="B54" s="3" t="s">
        <v>1</v>
      </c>
      <c r="C54" s="10">
        <v>662200</v>
      </c>
    </row>
    <row r="55" spans="1:4" ht="20.25" customHeight="1">
      <c r="A55" s="70"/>
      <c r="B55" s="3" t="s">
        <v>2</v>
      </c>
      <c r="C55" s="10">
        <v>0</v>
      </c>
    </row>
    <row r="56" spans="1:4" ht="20.25" customHeight="1">
      <c r="A56" s="115" t="s">
        <v>271</v>
      </c>
      <c r="B56" s="7" t="s">
        <v>1</v>
      </c>
      <c r="C56" s="36">
        <v>662200</v>
      </c>
    </row>
    <row r="57" spans="1:4" ht="20.25" customHeight="1">
      <c r="A57" s="73"/>
      <c r="B57" s="7" t="s">
        <v>2</v>
      </c>
      <c r="C57" s="36">
        <v>0</v>
      </c>
    </row>
    <row r="58" spans="1:4" ht="20.25" customHeight="1">
      <c r="A58" s="128" t="s">
        <v>111</v>
      </c>
      <c r="B58" s="45" t="s">
        <v>1</v>
      </c>
      <c r="C58" s="50">
        <v>100000</v>
      </c>
    </row>
    <row r="59" spans="1:4" ht="20.25" customHeight="1">
      <c r="A59" s="129"/>
      <c r="B59" s="45" t="s">
        <v>2</v>
      </c>
      <c r="C59" s="50">
        <v>0</v>
      </c>
    </row>
    <row r="60" spans="1:4" ht="20.25" customHeight="1">
      <c r="A60" s="69" t="s">
        <v>153</v>
      </c>
      <c r="B60" s="3" t="s">
        <v>1</v>
      </c>
      <c r="C60" s="10">
        <v>100000</v>
      </c>
    </row>
    <row r="61" spans="1:4" ht="20.25" customHeight="1">
      <c r="A61" s="70"/>
      <c r="B61" s="3" t="s">
        <v>2</v>
      </c>
      <c r="C61" s="10">
        <v>0</v>
      </c>
    </row>
    <row r="62" spans="1:4" ht="20.25" customHeight="1">
      <c r="A62" s="73" t="s">
        <v>36</v>
      </c>
      <c r="B62" s="7" t="s">
        <v>1</v>
      </c>
      <c r="C62" s="62">
        <v>100000</v>
      </c>
      <c r="D62" s="37"/>
    </row>
    <row r="63" spans="1:4" ht="20.25" customHeight="1">
      <c r="A63" s="78"/>
      <c r="B63" s="7" t="s">
        <v>2</v>
      </c>
      <c r="C63" s="62">
        <v>0</v>
      </c>
      <c r="D63" s="37"/>
    </row>
    <row r="64" spans="1:4" ht="20.25" customHeight="1">
      <c r="A64" s="78" t="s">
        <v>170</v>
      </c>
      <c r="B64" s="7" t="s">
        <v>1</v>
      </c>
      <c r="C64" s="62">
        <v>0</v>
      </c>
      <c r="D64" s="37"/>
    </row>
    <row r="65" spans="1:4" ht="20.25" customHeight="1">
      <c r="A65" s="78"/>
      <c r="B65" s="7" t="s">
        <v>2</v>
      </c>
      <c r="C65" s="62">
        <v>0</v>
      </c>
      <c r="D65" s="37"/>
    </row>
    <row r="66" spans="1:4" ht="20.25" customHeight="1">
      <c r="A66" s="130" t="s">
        <v>107</v>
      </c>
      <c r="B66" s="60" t="s">
        <v>1</v>
      </c>
      <c r="C66" s="64">
        <v>5259560</v>
      </c>
    </row>
    <row r="67" spans="1:4" ht="20.25" customHeight="1">
      <c r="A67" s="131"/>
      <c r="B67" s="60" t="s">
        <v>2</v>
      </c>
      <c r="C67" s="64">
        <v>0</v>
      </c>
    </row>
    <row r="68" spans="1:4" ht="20.25" customHeight="1">
      <c r="A68" s="122" t="s">
        <v>0</v>
      </c>
      <c r="B68" s="60" t="s">
        <v>1</v>
      </c>
      <c r="C68" s="64">
        <v>5259560</v>
      </c>
    </row>
    <row r="69" spans="1:4" ht="20.25" customHeight="1">
      <c r="A69" s="123"/>
      <c r="B69" s="60" t="s">
        <v>2</v>
      </c>
      <c r="C69" s="64">
        <v>0</v>
      </c>
    </row>
  </sheetData>
  <customSheetViews>
    <customSheetView guid="{6FA383D3-3DBC-4BAC-AD0E-C545F35CB8D4}" scale="80" showPageBreaks="1" fitToPage="1" printArea="1" view="pageBreakPreview">
      <selection activeCell="A55" sqref="A55:XFD60"/>
      <rowBreaks count="2" manualBreakCount="2">
        <brk id="34" max="2" man="1"/>
        <brk id="61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cale="80" showPageBreaks="1" fitToPage="1" printArea="1" state="hidden" view="pageBreakPreview">
      <selection activeCell="A55" sqref="A55:XFD60"/>
      <rowBreaks count="2" manualBreakCount="2">
        <brk id="34" max="2" man="1"/>
        <brk id="61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89698306-A3E1-40B5-BA85-CA711AF420C9}" scale="80" showPageBreaks="1" fitToPage="1" printArea="1" view="pageBreakPreview">
      <selection activeCell="A55" sqref="A55:XFD60"/>
      <rowBreaks count="2" manualBreakCount="2">
        <brk id="34" max="2" man="1"/>
        <brk id="61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3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FF6B82F7-DA69-4FCC-9153-EE28C4DBDDC3}" scale="80" showPageBreaks="1" fitToPage="1" printArea="1" view="pageBreakPreview">
      <selection activeCell="A55" sqref="A55:XFD60"/>
      <rowBreaks count="2" manualBreakCount="2">
        <brk id="34" max="2" man="1"/>
        <brk id="61" max="2" man="1"/>
      </rowBreaks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4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7">
    <mergeCell ref="A68:A69"/>
    <mergeCell ref="A1:C1"/>
    <mergeCell ref="A5:A6"/>
    <mergeCell ref="C5:C6"/>
    <mergeCell ref="A66:A67"/>
    <mergeCell ref="A8:A9"/>
    <mergeCell ref="A58:A59"/>
  </mergeCells>
  <pageMargins left="0.39370078740157483" right="0.39370078740157483" top="0.74803149606299213" bottom="0.74803149606299213" header="0.31496062992125984" footer="0.31496062992125984"/>
  <pageSetup paperSize="9" scale="89" fitToHeight="0" orientation="landscape" r:id="rId5"/>
  <headerFooter>
    <oddHeader xml:space="preserve">&amp;R&amp;"TH SarabunPSK,ธรรมดา"&amp;16แบบ สงม. 2   
 (สำนักงานเขต) &amp;"-,ธรรมดา"&amp;11
</oddHeader>
  </headerFooter>
  <rowBreaks count="2" manualBreakCount="2">
    <brk id="28" max="2" man="1"/>
    <brk id="51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43E44-6E20-4B3E-B4F0-0351F274767C}">
  <sheetPr>
    <tabColor theme="6"/>
    <pageSetUpPr fitToPage="1"/>
  </sheetPr>
  <dimension ref="A1:D69"/>
  <sheetViews>
    <sheetView zoomScale="90" zoomScaleNormal="90" zoomScaleSheetLayoutView="80" workbookViewId="0">
      <selection activeCell="A74" sqref="A74"/>
    </sheetView>
  </sheetViews>
  <sheetFormatPr defaultRowHeight="20.5"/>
  <cols>
    <col min="1" max="1" width="84.36328125" customWidth="1"/>
    <col min="2" max="2" width="8.08984375" customWidth="1"/>
    <col min="3" max="3" width="67" style="63" customWidth="1"/>
    <col min="4" max="14" width="39.36328125" customWidth="1"/>
  </cols>
  <sheetData>
    <row r="1" spans="1:4">
      <c r="A1" s="120" t="s">
        <v>203</v>
      </c>
      <c r="B1" s="120"/>
      <c r="C1" s="120"/>
    </row>
    <row r="2" spans="1:4">
      <c r="A2" s="4" t="s">
        <v>79</v>
      </c>
      <c r="B2" s="4"/>
      <c r="C2" s="51"/>
    </row>
    <row r="3" spans="1:4">
      <c r="A3" s="2" t="s">
        <v>99</v>
      </c>
      <c r="B3" s="2"/>
      <c r="C3" s="48" t="s">
        <v>5</v>
      </c>
    </row>
    <row r="4" spans="1:4">
      <c r="A4" s="2"/>
      <c r="B4" s="2"/>
      <c r="C4" s="48"/>
    </row>
    <row r="5" spans="1:4">
      <c r="A5" s="124" t="s">
        <v>95</v>
      </c>
      <c r="B5" s="5" t="s">
        <v>3</v>
      </c>
      <c r="C5" s="126" t="s">
        <v>276</v>
      </c>
    </row>
    <row r="6" spans="1:4">
      <c r="A6" s="125"/>
      <c r="B6" s="6" t="s">
        <v>2</v>
      </c>
      <c r="C6" s="127"/>
    </row>
    <row r="7" spans="1:4">
      <c r="A7" s="57" t="s">
        <v>101</v>
      </c>
      <c r="B7" s="58"/>
      <c r="C7" s="59"/>
    </row>
    <row r="8" spans="1:4" ht="18.75" customHeight="1">
      <c r="A8" s="128" t="s">
        <v>151</v>
      </c>
      <c r="B8" s="45" t="s">
        <v>1</v>
      </c>
      <c r="C8" s="50">
        <v>1429360</v>
      </c>
    </row>
    <row r="9" spans="1:4">
      <c r="A9" s="129"/>
      <c r="B9" s="45" t="s">
        <v>2</v>
      </c>
      <c r="C9" s="50">
        <v>0</v>
      </c>
    </row>
    <row r="10" spans="1:4">
      <c r="A10" s="69" t="s">
        <v>124</v>
      </c>
      <c r="B10" s="3" t="s">
        <v>1</v>
      </c>
      <c r="C10" s="10">
        <v>1429360</v>
      </c>
    </row>
    <row r="11" spans="1:4">
      <c r="A11" s="70"/>
      <c r="B11" s="3" t="s">
        <v>2</v>
      </c>
      <c r="C11" s="10">
        <v>0</v>
      </c>
    </row>
    <row r="12" spans="1:4">
      <c r="A12" s="71" t="s">
        <v>100</v>
      </c>
      <c r="B12" s="7"/>
      <c r="C12" s="8"/>
    </row>
    <row r="13" spans="1:4">
      <c r="A13" s="72" t="s">
        <v>108</v>
      </c>
      <c r="B13" s="7"/>
      <c r="C13" s="8"/>
    </row>
    <row r="14" spans="1:4">
      <c r="A14" s="73" t="s">
        <v>22</v>
      </c>
      <c r="B14" s="7" t="s">
        <v>1</v>
      </c>
      <c r="C14" s="36">
        <v>155000</v>
      </c>
      <c r="D14" s="9"/>
    </row>
    <row r="15" spans="1:4">
      <c r="A15" s="73"/>
      <c r="B15" s="7" t="s">
        <v>2</v>
      </c>
      <c r="C15" s="36">
        <v>0</v>
      </c>
    </row>
    <row r="16" spans="1:4">
      <c r="A16" s="73" t="s">
        <v>206</v>
      </c>
      <c r="B16" s="7" t="s">
        <v>1</v>
      </c>
      <c r="C16" s="36">
        <v>96000</v>
      </c>
    </row>
    <row r="17" spans="1:3">
      <c r="A17" s="73"/>
      <c r="B17" s="7" t="s">
        <v>2</v>
      </c>
      <c r="C17" s="36">
        <v>0</v>
      </c>
    </row>
    <row r="18" spans="1:3">
      <c r="A18" s="72" t="s">
        <v>109</v>
      </c>
      <c r="B18" s="7"/>
      <c r="C18" s="36"/>
    </row>
    <row r="19" spans="1:3">
      <c r="A19" s="73" t="s">
        <v>90</v>
      </c>
      <c r="B19" s="7" t="s">
        <v>1</v>
      </c>
      <c r="C19" s="36">
        <v>175400</v>
      </c>
    </row>
    <row r="20" spans="1:3">
      <c r="A20" s="73"/>
      <c r="B20" s="7" t="s">
        <v>2</v>
      </c>
      <c r="C20" s="36">
        <v>0</v>
      </c>
    </row>
    <row r="21" spans="1:3">
      <c r="A21" s="73" t="s">
        <v>23</v>
      </c>
      <c r="B21" s="7" t="s">
        <v>1</v>
      </c>
      <c r="C21" s="36">
        <v>0</v>
      </c>
    </row>
    <row r="22" spans="1:3">
      <c r="A22" s="73"/>
      <c r="B22" s="7" t="s">
        <v>2</v>
      </c>
      <c r="C22" s="36">
        <v>0</v>
      </c>
    </row>
    <row r="23" spans="1:3">
      <c r="A23" s="73" t="s">
        <v>24</v>
      </c>
      <c r="B23" s="7" t="s">
        <v>1</v>
      </c>
      <c r="C23" s="36">
        <v>128100</v>
      </c>
    </row>
    <row r="24" spans="1:3">
      <c r="A24" s="73"/>
      <c r="B24" s="7" t="s">
        <v>2</v>
      </c>
      <c r="C24" s="36">
        <v>0</v>
      </c>
    </row>
    <row r="25" spans="1:3">
      <c r="A25" s="74" t="s">
        <v>26</v>
      </c>
      <c r="B25" s="7" t="s">
        <v>1</v>
      </c>
      <c r="C25" s="36">
        <v>1360</v>
      </c>
    </row>
    <row r="26" spans="1:3">
      <c r="A26" s="73"/>
      <c r="B26" s="7" t="s">
        <v>2</v>
      </c>
      <c r="C26" s="36">
        <v>0</v>
      </c>
    </row>
    <row r="27" spans="1:3">
      <c r="A27" s="73" t="s">
        <v>27</v>
      </c>
      <c r="B27" s="7" t="s">
        <v>1</v>
      </c>
      <c r="C27" s="36">
        <v>0</v>
      </c>
    </row>
    <row r="28" spans="1:3">
      <c r="A28" s="30"/>
      <c r="B28" s="7" t="s">
        <v>2</v>
      </c>
      <c r="C28" s="36">
        <v>0</v>
      </c>
    </row>
    <row r="29" spans="1:3">
      <c r="A29" s="73" t="s">
        <v>208</v>
      </c>
      <c r="B29" s="7" t="s">
        <v>1</v>
      </c>
      <c r="C29" s="36">
        <v>0</v>
      </c>
    </row>
    <row r="30" spans="1:3">
      <c r="A30" s="73"/>
      <c r="B30" s="7" t="s">
        <v>2</v>
      </c>
      <c r="C30" s="36">
        <v>0</v>
      </c>
    </row>
    <row r="31" spans="1:3">
      <c r="A31" s="73" t="s">
        <v>28</v>
      </c>
      <c r="B31" s="7" t="s">
        <v>1</v>
      </c>
      <c r="C31" s="36">
        <v>0</v>
      </c>
    </row>
    <row r="32" spans="1:3">
      <c r="A32" s="73"/>
      <c r="B32" s="7" t="s">
        <v>2</v>
      </c>
      <c r="C32" s="36">
        <v>0</v>
      </c>
    </row>
    <row r="33" spans="1:3">
      <c r="A33" s="73" t="s">
        <v>37</v>
      </c>
      <c r="B33" s="7" t="s">
        <v>1</v>
      </c>
      <c r="C33" s="36">
        <v>0</v>
      </c>
    </row>
    <row r="34" spans="1:3">
      <c r="A34" s="73"/>
      <c r="B34" s="7" t="s">
        <v>2</v>
      </c>
      <c r="C34" s="36">
        <v>0</v>
      </c>
    </row>
    <row r="35" spans="1:3">
      <c r="A35" s="73" t="s">
        <v>29</v>
      </c>
      <c r="B35" s="7" t="s">
        <v>1</v>
      </c>
      <c r="C35" s="36">
        <v>450000</v>
      </c>
    </row>
    <row r="36" spans="1:3">
      <c r="A36" s="73"/>
      <c r="B36" s="7" t="s">
        <v>2</v>
      </c>
      <c r="C36" s="36">
        <v>0</v>
      </c>
    </row>
    <row r="37" spans="1:3">
      <c r="A37" s="73" t="s">
        <v>209</v>
      </c>
      <c r="B37" s="7" t="s">
        <v>1</v>
      </c>
      <c r="C37" s="36">
        <v>0</v>
      </c>
    </row>
    <row r="38" spans="1:3">
      <c r="A38" s="73"/>
      <c r="B38" s="7" t="s">
        <v>2</v>
      </c>
      <c r="C38" s="36">
        <v>0</v>
      </c>
    </row>
    <row r="39" spans="1:3" ht="20.25" customHeight="1">
      <c r="A39" s="72" t="s">
        <v>110</v>
      </c>
      <c r="B39" s="29"/>
      <c r="C39" s="39"/>
    </row>
    <row r="40" spans="1:3" ht="20.25" customHeight="1">
      <c r="A40" s="73" t="s">
        <v>30</v>
      </c>
      <c r="B40" s="7" t="s">
        <v>1</v>
      </c>
      <c r="C40" s="36">
        <v>122000</v>
      </c>
    </row>
    <row r="41" spans="1:3" ht="20.25" customHeight="1">
      <c r="A41" s="73"/>
      <c r="B41" s="7" t="s">
        <v>2</v>
      </c>
      <c r="C41" s="36">
        <v>0</v>
      </c>
    </row>
    <row r="42" spans="1:3" ht="20.25" customHeight="1">
      <c r="A42" s="73" t="s">
        <v>31</v>
      </c>
      <c r="B42" s="7" t="s">
        <v>1</v>
      </c>
      <c r="C42" s="36">
        <v>40000</v>
      </c>
    </row>
    <row r="43" spans="1:3" ht="20.25" customHeight="1">
      <c r="A43" s="73"/>
      <c r="B43" s="7" t="s">
        <v>2</v>
      </c>
      <c r="C43" s="36">
        <v>0</v>
      </c>
    </row>
    <row r="44" spans="1:3" ht="20.25" customHeight="1">
      <c r="A44" s="73" t="s">
        <v>32</v>
      </c>
      <c r="B44" s="7" t="s">
        <v>1</v>
      </c>
      <c r="C44" s="36">
        <v>151500</v>
      </c>
    </row>
    <row r="45" spans="1:3" ht="20.25" customHeight="1">
      <c r="A45" s="73"/>
      <c r="B45" s="7" t="s">
        <v>2</v>
      </c>
      <c r="C45" s="36">
        <v>0</v>
      </c>
    </row>
    <row r="46" spans="1:3" ht="20.25" customHeight="1">
      <c r="A46" s="73" t="s">
        <v>33</v>
      </c>
      <c r="B46" s="7" t="s">
        <v>1</v>
      </c>
      <c r="C46" s="36">
        <v>0</v>
      </c>
    </row>
    <row r="47" spans="1:3" ht="20.25" customHeight="1">
      <c r="A47" s="73"/>
      <c r="B47" s="7" t="s">
        <v>2</v>
      </c>
      <c r="C47" s="36">
        <v>0</v>
      </c>
    </row>
    <row r="48" spans="1:3" ht="20.25" customHeight="1">
      <c r="A48" s="73" t="s">
        <v>34</v>
      </c>
      <c r="B48" s="7" t="s">
        <v>1</v>
      </c>
      <c r="C48" s="36">
        <v>80000</v>
      </c>
    </row>
    <row r="49" spans="1:4" ht="20.25" customHeight="1">
      <c r="A49" s="73"/>
      <c r="B49" s="7" t="s">
        <v>2</v>
      </c>
      <c r="C49" s="36">
        <v>0</v>
      </c>
    </row>
    <row r="50" spans="1:4" ht="20.25" customHeight="1">
      <c r="A50" s="73" t="s">
        <v>35</v>
      </c>
      <c r="B50" s="7" t="s">
        <v>1</v>
      </c>
      <c r="C50" s="36">
        <v>10000</v>
      </c>
    </row>
    <row r="51" spans="1:4" ht="20.25" customHeight="1">
      <c r="A51" s="30"/>
      <c r="B51" s="7" t="s">
        <v>2</v>
      </c>
      <c r="C51" s="36">
        <v>0</v>
      </c>
    </row>
    <row r="52" spans="1:4" ht="20.25" customHeight="1">
      <c r="A52" s="73" t="s">
        <v>210</v>
      </c>
      <c r="B52" s="7" t="s">
        <v>1</v>
      </c>
      <c r="C52" s="36">
        <v>20000</v>
      </c>
    </row>
    <row r="53" spans="1:4" ht="20.25" customHeight="1">
      <c r="A53" s="73"/>
      <c r="B53" s="7" t="s">
        <v>2</v>
      </c>
      <c r="C53" s="36">
        <v>0</v>
      </c>
    </row>
    <row r="54" spans="1:4" ht="20.25" customHeight="1">
      <c r="A54" s="93" t="s">
        <v>127</v>
      </c>
      <c r="B54" s="3" t="s">
        <v>1</v>
      </c>
      <c r="C54" s="10">
        <v>0</v>
      </c>
    </row>
    <row r="55" spans="1:4" ht="20.25" customHeight="1">
      <c r="A55" s="70"/>
      <c r="B55" s="3" t="s">
        <v>2</v>
      </c>
      <c r="C55" s="10">
        <v>0</v>
      </c>
    </row>
    <row r="56" spans="1:4" ht="20.25" customHeight="1">
      <c r="A56" s="115" t="s">
        <v>271</v>
      </c>
      <c r="B56" s="7" t="s">
        <v>1</v>
      </c>
      <c r="C56" s="36">
        <v>0</v>
      </c>
    </row>
    <row r="57" spans="1:4" ht="20.25" customHeight="1">
      <c r="A57" s="73"/>
      <c r="B57" s="7" t="s">
        <v>2</v>
      </c>
      <c r="C57" s="36">
        <v>0</v>
      </c>
    </row>
    <row r="58" spans="1:4" ht="20.25" customHeight="1">
      <c r="A58" s="128" t="s">
        <v>111</v>
      </c>
      <c r="B58" s="45" t="s">
        <v>1</v>
      </c>
      <c r="C58" s="50">
        <v>238800</v>
      </c>
    </row>
    <row r="59" spans="1:4" ht="20.25" customHeight="1">
      <c r="A59" s="129"/>
      <c r="B59" s="45" t="s">
        <v>2</v>
      </c>
      <c r="C59" s="50">
        <v>0</v>
      </c>
    </row>
    <row r="60" spans="1:4" ht="20.25" customHeight="1">
      <c r="A60" s="69" t="s">
        <v>153</v>
      </c>
      <c r="B60" s="3" t="s">
        <v>1</v>
      </c>
      <c r="C60" s="10">
        <v>238800</v>
      </c>
    </row>
    <row r="61" spans="1:4" ht="20.25" customHeight="1">
      <c r="A61" s="70"/>
      <c r="B61" s="3" t="s">
        <v>2</v>
      </c>
      <c r="C61" s="10">
        <v>0</v>
      </c>
    </row>
    <row r="62" spans="1:4" ht="20.25" customHeight="1">
      <c r="A62" s="73" t="s">
        <v>36</v>
      </c>
      <c r="B62" s="7" t="s">
        <v>1</v>
      </c>
      <c r="C62" s="62">
        <v>170000</v>
      </c>
      <c r="D62" s="37"/>
    </row>
    <row r="63" spans="1:4" ht="20.25" customHeight="1">
      <c r="A63" s="78"/>
      <c r="B63" s="7" t="s">
        <v>2</v>
      </c>
      <c r="C63" s="62">
        <v>0</v>
      </c>
      <c r="D63" s="37"/>
    </row>
    <row r="64" spans="1:4" ht="20.25" customHeight="1">
      <c r="A64" s="78" t="s">
        <v>170</v>
      </c>
      <c r="B64" s="7" t="s">
        <v>1</v>
      </c>
      <c r="C64" s="62">
        <v>68800</v>
      </c>
      <c r="D64" s="37"/>
    </row>
    <row r="65" spans="1:4" ht="20.25" customHeight="1">
      <c r="A65" s="78"/>
      <c r="B65" s="7" t="s">
        <v>2</v>
      </c>
      <c r="C65" s="62">
        <v>0</v>
      </c>
      <c r="D65" s="37"/>
    </row>
    <row r="66" spans="1:4" ht="20.25" customHeight="1">
      <c r="A66" s="130" t="s">
        <v>107</v>
      </c>
      <c r="B66" s="60" t="s">
        <v>1</v>
      </c>
      <c r="C66" s="64">
        <v>1668160</v>
      </c>
    </row>
    <row r="67" spans="1:4" ht="20.25" customHeight="1">
      <c r="A67" s="131"/>
      <c r="B67" s="60" t="s">
        <v>2</v>
      </c>
      <c r="C67" s="64">
        <v>0</v>
      </c>
    </row>
    <row r="68" spans="1:4" ht="20.25" customHeight="1">
      <c r="A68" s="122" t="s">
        <v>0</v>
      </c>
      <c r="B68" s="60" t="s">
        <v>1</v>
      </c>
      <c r="C68" s="64">
        <v>1668160</v>
      </c>
    </row>
    <row r="69" spans="1:4" ht="21" customHeight="1">
      <c r="A69" s="123"/>
      <c r="B69" s="60" t="s">
        <v>2</v>
      </c>
      <c r="C69" s="64">
        <v>0</v>
      </c>
    </row>
  </sheetData>
  <mergeCells count="7">
    <mergeCell ref="A68:A69"/>
    <mergeCell ref="A1:C1"/>
    <mergeCell ref="A5:A6"/>
    <mergeCell ref="C5:C6"/>
    <mergeCell ref="A8:A9"/>
    <mergeCell ref="A58:A59"/>
    <mergeCell ref="A66:A67"/>
  </mergeCells>
  <pageMargins left="0.39370078740157483" right="0.39370078740157483" top="0.74803149606299213" bottom="0.74803149606299213" header="0.31496062992125984" footer="0.31496062992125984"/>
  <pageSetup paperSize="9" scale="8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2" manualBreakCount="2">
    <brk id="28" max="2" man="1"/>
    <brk id="51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C37"/>
  <sheetViews>
    <sheetView zoomScaleNormal="100" zoomScaleSheetLayoutView="100" workbookViewId="0">
      <selection activeCell="C24" sqref="C24"/>
    </sheetView>
  </sheetViews>
  <sheetFormatPr defaultRowHeight="20.5"/>
  <cols>
    <col min="1" max="1" width="71.90625" customWidth="1"/>
    <col min="2" max="2" width="8.08984375" customWidth="1"/>
    <col min="3" max="3" width="61.36328125" style="63" customWidth="1"/>
    <col min="4" max="14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113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204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 ht="21.75" customHeight="1">
      <c r="A8" s="128" t="s">
        <v>114</v>
      </c>
      <c r="B8" s="45" t="s">
        <v>1</v>
      </c>
      <c r="C8" s="50">
        <v>1037100</v>
      </c>
    </row>
    <row r="9" spans="1:3" ht="21.75" customHeight="1">
      <c r="A9" s="129"/>
      <c r="B9" s="45" t="s">
        <v>2</v>
      </c>
      <c r="C9" s="50">
        <v>0</v>
      </c>
    </row>
    <row r="10" spans="1:3">
      <c r="A10" s="93" t="s">
        <v>124</v>
      </c>
      <c r="B10" s="3" t="s">
        <v>1</v>
      </c>
      <c r="C10" s="10">
        <v>1037100</v>
      </c>
    </row>
    <row r="11" spans="1:3">
      <c r="A11" s="70"/>
      <c r="B11" s="3" t="s">
        <v>2</v>
      </c>
      <c r="C11" s="10">
        <v>0</v>
      </c>
    </row>
    <row r="12" spans="1:3">
      <c r="A12" s="71" t="s">
        <v>100</v>
      </c>
      <c r="B12" s="7"/>
      <c r="C12" s="8"/>
    </row>
    <row r="13" spans="1:3">
      <c r="A13" s="72" t="s">
        <v>108</v>
      </c>
      <c r="B13" s="7"/>
      <c r="C13" s="8"/>
    </row>
    <row r="14" spans="1:3">
      <c r="A14" s="73" t="s">
        <v>38</v>
      </c>
      <c r="B14" s="7" t="s">
        <v>1</v>
      </c>
      <c r="C14" s="36">
        <v>113400</v>
      </c>
    </row>
    <row r="15" spans="1:3">
      <c r="A15" s="73"/>
      <c r="B15" s="7" t="s">
        <v>2</v>
      </c>
      <c r="C15" s="36">
        <v>0</v>
      </c>
    </row>
    <row r="16" spans="1:3">
      <c r="A16" s="72" t="s">
        <v>109</v>
      </c>
      <c r="B16" s="7"/>
      <c r="C16" s="36">
        <v>0</v>
      </c>
    </row>
    <row r="17" spans="1:3">
      <c r="A17" s="73" t="s">
        <v>39</v>
      </c>
      <c r="B17" s="7" t="s">
        <v>1</v>
      </c>
      <c r="C17" s="36">
        <v>0</v>
      </c>
    </row>
    <row r="18" spans="1:3">
      <c r="A18" s="73"/>
      <c r="B18" s="7" t="s">
        <v>2</v>
      </c>
      <c r="C18" s="36">
        <v>0</v>
      </c>
    </row>
    <row r="19" spans="1:3">
      <c r="A19" s="73" t="s">
        <v>40</v>
      </c>
      <c r="B19" s="7" t="s">
        <v>1</v>
      </c>
      <c r="C19" s="36">
        <v>0</v>
      </c>
    </row>
    <row r="20" spans="1:3">
      <c r="A20" s="73"/>
      <c r="B20" s="7" t="s">
        <v>2</v>
      </c>
      <c r="C20" s="36">
        <v>0</v>
      </c>
    </row>
    <row r="21" spans="1:3">
      <c r="A21" s="73" t="s">
        <v>91</v>
      </c>
      <c r="B21" s="7" t="s">
        <v>1</v>
      </c>
      <c r="C21" s="36">
        <v>748800</v>
      </c>
    </row>
    <row r="22" spans="1:3">
      <c r="A22" s="30"/>
      <c r="B22" s="7" t="s">
        <v>2</v>
      </c>
      <c r="C22" s="36">
        <v>0</v>
      </c>
    </row>
    <row r="23" spans="1:3">
      <c r="A23" s="72" t="s">
        <v>110</v>
      </c>
      <c r="B23" s="7"/>
      <c r="C23" s="36"/>
    </row>
    <row r="24" spans="1:3">
      <c r="A24" s="73" t="s">
        <v>41</v>
      </c>
      <c r="B24" s="7" t="s">
        <v>1</v>
      </c>
      <c r="C24" s="36">
        <v>0</v>
      </c>
    </row>
    <row r="25" spans="1:3">
      <c r="A25" s="73"/>
      <c r="B25" s="7" t="s">
        <v>2</v>
      </c>
      <c r="C25" s="36">
        <v>0</v>
      </c>
    </row>
    <row r="26" spans="1:3">
      <c r="A26" s="73" t="s">
        <v>42</v>
      </c>
      <c r="B26" s="7" t="s">
        <v>1</v>
      </c>
      <c r="C26" s="36">
        <v>0</v>
      </c>
    </row>
    <row r="27" spans="1:3">
      <c r="A27" s="73"/>
      <c r="B27" s="7" t="s">
        <v>2</v>
      </c>
      <c r="C27" s="36">
        <v>0</v>
      </c>
    </row>
    <row r="28" spans="1:3">
      <c r="A28" s="73" t="s">
        <v>43</v>
      </c>
      <c r="B28" s="7" t="s">
        <v>1</v>
      </c>
      <c r="C28" s="36">
        <v>0</v>
      </c>
    </row>
    <row r="29" spans="1:3">
      <c r="A29" s="73"/>
      <c r="B29" s="7" t="s">
        <v>2</v>
      </c>
      <c r="C29" s="36">
        <v>0</v>
      </c>
    </row>
    <row r="30" spans="1:3">
      <c r="A30" s="73" t="s">
        <v>44</v>
      </c>
      <c r="B30" s="7" t="s">
        <v>1</v>
      </c>
      <c r="C30" s="36">
        <v>2200</v>
      </c>
    </row>
    <row r="31" spans="1:3">
      <c r="A31" s="73"/>
      <c r="B31" s="7" t="s">
        <v>2</v>
      </c>
      <c r="C31" s="36">
        <v>0</v>
      </c>
    </row>
    <row r="32" spans="1:3">
      <c r="A32" s="73" t="s">
        <v>211</v>
      </c>
      <c r="B32" s="7" t="s">
        <v>1</v>
      </c>
      <c r="C32" s="36">
        <v>172700</v>
      </c>
    </row>
    <row r="33" spans="1:3">
      <c r="A33" s="30"/>
      <c r="B33" s="7" t="s">
        <v>2</v>
      </c>
      <c r="C33" s="36">
        <v>0</v>
      </c>
    </row>
    <row r="34" spans="1:3" ht="18.75" customHeight="1">
      <c r="A34" s="130" t="s">
        <v>107</v>
      </c>
      <c r="B34" s="60" t="s">
        <v>1</v>
      </c>
      <c r="C34" s="64">
        <v>1037100</v>
      </c>
    </row>
    <row r="35" spans="1:3" ht="18.75" customHeight="1">
      <c r="A35" s="131"/>
      <c r="B35" s="60" t="s">
        <v>2</v>
      </c>
      <c r="C35" s="64">
        <v>0</v>
      </c>
    </row>
    <row r="36" spans="1:3" ht="18.75" customHeight="1">
      <c r="A36" s="122" t="s">
        <v>0</v>
      </c>
      <c r="B36" s="60" t="s">
        <v>1</v>
      </c>
      <c r="C36" s="64">
        <v>1037100</v>
      </c>
    </row>
    <row r="37" spans="1:3" ht="18.75" customHeight="1">
      <c r="A37" s="123"/>
      <c r="B37" s="60" t="s">
        <v>2</v>
      </c>
      <c r="C37" s="64">
        <v>0</v>
      </c>
    </row>
  </sheetData>
  <customSheetViews>
    <customSheetView guid="{6FA383D3-3DBC-4BAC-AD0E-C545F35CB8D4}" showPageBreaks="1" fitToPage="1" printArea="1" view="pageBreakPreview" topLeftCell="A4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howPageBreaks="1" fitToPage="1" printArea="1" state="hidden" view="pageBreakPreview" topLeftCell="A4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89698306-A3E1-40B5-BA85-CA711AF420C9}" showPageBreaks="1" fitToPage="1" printArea="1" view="pageBreakPreview" topLeftCell="A4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3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FF6B82F7-DA69-4FCC-9153-EE28C4DBDDC3}" showPageBreaks="1" fitToPage="1" printArea="1" view="pageBreakPreview" topLeftCell="A4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4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6">
    <mergeCell ref="A1:C1"/>
    <mergeCell ref="A5:A6"/>
    <mergeCell ref="C5:C6"/>
    <mergeCell ref="A34:A35"/>
    <mergeCell ref="A36:A37"/>
    <mergeCell ref="A8:A9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5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2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7D56-40E8-4875-9C48-3E01E35AA8EF}">
  <sheetPr>
    <tabColor theme="6"/>
    <pageSetUpPr fitToPage="1"/>
  </sheetPr>
  <dimension ref="A1:C37"/>
  <sheetViews>
    <sheetView zoomScaleNormal="100" zoomScaleSheetLayoutView="100" workbookViewId="0">
      <selection activeCell="A46" sqref="A46"/>
    </sheetView>
  </sheetViews>
  <sheetFormatPr defaultRowHeight="20.5"/>
  <cols>
    <col min="1" max="1" width="71.90625" customWidth="1"/>
    <col min="2" max="2" width="8.08984375" customWidth="1"/>
    <col min="3" max="3" width="61.36328125" style="63" customWidth="1"/>
    <col min="4" max="14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113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276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 ht="21.75" customHeight="1">
      <c r="A8" s="128" t="s">
        <v>114</v>
      </c>
      <c r="B8" s="45" t="s">
        <v>1</v>
      </c>
      <c r="C8" s="50">
        <v>257860</v>
      </c>
    </row>
    <row r="9" spans="1:3" ht="21.75" customHeight="1">
      <c r="A9" s="129"/>
      <c r="B9" s="45" t="s">
        <v>2</v>
      </c>
      <c r="C9" s="50">
        <v>0</v>
      </c>
    </row>
    <row r="10" spans="1:3">
      <c r="A10" s="93" t="s">
        <v>124</v>
      </c>
      <c r="B10" s="3" t="s">
        <v>1</v>
      </c>
      <c r="C10" s="10">
        <v>257860</v>
      </c>
    </row>
    <row r="11" spans="1:3">
      <c r="A11" s="70"/>
      <c r="B11" s="3" t="s">
        <v>2</v>
      </c>
      <c r="C11" s="10">
        <v>0</v>
      </c>
    </row>
    <row r="12" spans="1:3">
      <c r="A12" s="71" t="s">
        <v>100</v>
      </c>
      <c r="B12" s="7"/>
      <c r="C12" s="8"/>
    </row>
    <row r="13" spans="1:3">
      <c r="A13" s="72" t="s">
        <v>108</v>
      </c>
      <c r="B13" s="7"/>
      <c r="C13" s="8"/>
    </row>
    <row r="14" spans="1:3">
      <c r="A14" s="73" t="s">
        <v>38</v>
      </c>
      <c r="B14" s="7" t="s">
        <v>1</v>
      </c>
      <c r="C14" s="36">
        <v>137280</v>
      </c>
    </row>
    <row r="15" spans="1:3">
      <c r="A15" s="73"/>
      <c r="B15" s="7" t="s">
        <v>2</v>
      </c>
      <c r="C15" s="36">
        <v>0</v>
      </c>
    </row>
    <row r="16" spans="1:3">
      <c r="A16" s="72" t="s">
        <v>109</v>
      </c>
      <c r="B16" s="7"/>
      <c r="C16" s="36"/>
    </row>
    <row r="17" spans="1:3">
      <c r="A17" s="73" t="s">
        <v>39</v>
      </c>
      <c r="B17" s="7" t="s">
        <v>1</v>
      </c>
      <c r="C17" s="36">
        <v>18100</v>
      </c>
    </row>
    <row r="18" spans="1:3">
      <c r="A18" s="73"/>
      <c r="B18" s="7" t="s">
        <v>2</v>
      </c>
      <c r="C18" s="36">
        <v>0</v>
      </c>
    </row>
    <row r="19" spans="1:3">
      <c r="A19" s="73" t="s">
        <v>40</v>
      </c>
      <c r="B19" s="7" t="s">
        <v>1</v>
      </c>
      <c r="C19" s="36">
        <v>22000</v>
      </c>
    </row>
    <row r="20" spans="1:3">
      <c r="A20" s="73"/>
      <c r="B20" s="7" t="s">
        <v>2</v>
      </c>
      <c r="C20" s="36">
        <v>0</v>
      </c>
    </row>
    <row r="21" spans="1:3">
      <c r="A21" s="73" t="s">
        <v>91</v>
      </c>
      <c r="B21" s="7" t="s">
        <v>1</v>
      </c>
      <c r="C21" s="36">
        <v>0</v>
      </c>
    </row>
    <row r="22" spans="1:3">
      <c r="A22" s="30"/>
      <c r="B22" s="7" t="s">
        <v>2</v>
      </c>
      <c r="C22" s="36">
        <v>0</v>
      </c>
    </row>
    <row r="23" spans="1:3">
      <c r="A23" s="72" t="s">
        <v>110</v>
      </c>
      <c r="B23" s="7"/>
      <c r="C23" s="36"/>
    </row>
    <row r="24" spans="1:3">
      <c r="A24" s="73" t="s">
        <v>41</v>
      </c>
      <c r="B24" s="7" t="s">
        <v>1</v>
      </c>
      <c r="C24" s="36">
        <v>62000</v>
      </c>
    </row>
    <row r="25" spans="1:3">
      <c r="A25" s="73"/>
      <c r="B25" s="7" t="s">
        <v>2</v>
      </c>
      <c r="C25" s="36">
        <v>0</v>
      </c>
    </row>
    <row r="26" spans="1:3">
      <c r="A26" s="73" t="s">
        <v>42</v>
      </c>
      <c r="B26" s="7" t="s">
        <v>1</v>
      </c>
      <c r="C26" s="36">
        <v>6480</v>
      </c>
    </row>
    <row r="27" spans="1:3">
      <c r="A27" s="73"/>
      <c r="B27" s="7" t="s">
        <v>2</v>
      </c>
      <c r="C27" s="36">
        <v>0</v>
      </c>
    </row>
    <row r="28" spans="1:3">
      <c r="A28" s="73" t="s">
        <v>43</v>
      </c>
      <c r="B28" s="7" t="s">
        <v>1</v>
      </c>
      <c r="C28" s="36">
        <v>12000</v>
      </c>
    </row>
    <row r="29" spans="1:3">
      <c r="A29" s="73"/>
      <c r="B29" s="7" t="s">
        <v>2</v>
      </c>
      <c r="C29" s="36">
        <v>0</v>
      </c>
    </row>
    <row r="30" spans="1:3">
      <c r="A30" s="73" t="s">
        <v>44</v>
      </c>
      <c r="B30" s="7" t="s">
        <v>1</v>
      </c>
      <c r="C30" s="36">
        <v>0</v>
      </c>
    </row>
    <row r="31" spans="1:3">
      <c r="A31" s="73"/>
      <c r="B31" s="7" t="s">
        <v>2</v>
      </c>
      <c r="C31" s="36">
        <v>0</v>
      </c>
    </row>
    <row r="32" spans="1:3">
      <c r="A32" s="73" t="s">
        <v>211</v>
      </c>
      <c r="B32" s="7" t="s">
        <v>1</v>
      </c>
      <c r="C32" s="36">
        <v>0</v>
      </c>
    </row>
    <row r="33" spans="1:3">
      <c r="A33" s="30"/>
      <c r="B33" s="7" t="s">
        <v>2</v>
      </c>
      <c r="C33" s="36">
        <v>0</v>
      </c>
    </row>
    <row r="34" spans="1:3" ht="18.75" customHeight="1">
      <c r="A34" s="130" t="s">
        <v>107</v>
      </c>
      <c r="B34" s="60" t="s">
        <v>1</v>
      </c>
      <c r="C34" s="64">
        <v>257860</v>
      </c>
    </row>
    <row r="35" spans="1:3" ht="18.75" customHeight="1">
      <c r="A35" s="131"/>
      <c r="B35" s="60" t="s">
        <v>2</v>
      </c>
      <c r="C35" s="64">
        <v>0</v>
      </c>
    </row>
    <row r="36" spans="1:3" ht="18.75" customHeight="1">
      <c r="A36" s="122" t="s">
        <v>0</v>
      </c>
      <c r="B36" s="60" t="s">
        <v>1</v>
      </c>
      <c r="C36" s="64">
        <v>257860</v>
      </c>
    </row>
    <row r="37" spans="1:3" ht="18.75" customHeight="1">
      <c r="A37" s="123"/>
      <c r="B37" s="60" t="s">
        <v>2</v>
      </c>
      <c r="C37" s="64">
        <v>0</v>
      </c>
    </row>
  </sheetData>
  <mergeCells count="6">
    <mergeCell ref="A36:A37"/>
    <mergeCell ref="A1:C1"/>
    <mergeCell ref="A5:A6"/>
    <mergeCell ref="C5:C6"/>
    <mergeCell ref="A8:A9"/>
    <mergeCell ref="A34:A35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2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  <pageSetUpPr fitToPage="1"/>
  </sheetPr>
  <dimension ref="A1:C35"/>
  <sheetViews>
    <sheetView zoomScaleNormal="100" zoomScaleSheetLayoutView="80" workbookViewId="0">
      <selection activeCell="A44" sqref="A44"/>
    </sheetView>
  </sheetViews>
  <sheetFormatPr defaultRowHeight="20.5"/>
  <cols>
    <col min="1" max="1" width="77.90625" customWidth="1"/>
    <col min="2" max="2" width="8.08984375" customWidth="1"/>
    <col min="3" max="3" width="55" style="63" customWidth="1"/>
    <col min="4" max="14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115</v>
      </c>
      <c r="B3" s="2"/>
      <c r="C3" s="48" t="s">
        <v>5</v>
      </c>
    </row>
    <row r="4" spans="1:3" ht="9.75" customHeight="1">
      <c r="A4" s="2"/>
      <c r="B4" s="2"/>
      <c r="C4" s="48"/>
    </row>
    <row r="5" spans="1:3">
      <c r="A5" s="124" t="s">
        <v>95</v>
      </c>
      <c r="B5" s="5" t="s">
        <v>3</v>
      </c>
      <c r="C5" s="126" t="s">
        <v>204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 ht="26.25" customHeight="1">
      <c r="A8" s="128" t="s">
        <v>97</v>
      </c>
      <c r="B8" s="45" t="s">
        <v>1</v>
      </c>
      <c r="C8" s="50">
        <v>412200</v>
      </c>
    </row>
    <row r="9" spans="1:3">
      <c r="A9" s="129"/>
      <c r="B9" s="45" t="s">
        <v>2</v>
      </c>
      <c r="C9" s="50">
        <v>0</v>
      </c>
    </row>
    <row r="10" spans="1:3">
      <c r="A10" s="93" t="s">
        <v>124</v>
      </c>
      <c r="B10" s="3" t="s">
        <v>1</v>
      </c>
      <c r="C10" s="10">
        <v>412200</v>
      </c>
    </row>
    <row r="11" spans="1:3">
      <c r="A11" s="70"/>
      <c r="B11" s="3" t="s">
        <v>2</v>
      </c>
      <c r="C11" s="10">
        <v>0</v>
      </c>
    </row>
    <row r="12" spans="1:3">
      <c r="A12" s="71" t="s">
        <v>100</v>
      </c>
      <c r="B12" s="7"/>
      <c r="C12" s="8"/>
    </row>
    <row r="13" spans="1:3">
      <c r="A13" s="72" t="s">
        <v>108</v>
      </c>
      <c r="B13" s="7"/>
      <c r="C13" s="8"/>
    </row>
    <row r="14" spans="1:3" ht="17.25" customHeight="1">
      <c r="A14" s="73" t="s">
        <v>22</v>
      </c>
      <c r="B14" s="7" t="s">
        <v>1</v>
      </c>
      <c r="C14" s="36">
        <v>36100</v>
      </c>
    </row>
    <row r="15" spans="1:3" ht="17.25" customHeight="1">
      <c r="A15" s="73"/>
      <c r="B15" s="7" t="s">
        <v>2</v>
      </c>
      <c r="C15" s="36">
        <v>0</v>
      </c>
    </row>
    <row r="16" spans="1:3" ht="17.25" customHeight="1">
      <c r="A16" s="72" t="s">
        <v>109</v>
      </c>
      <c r="B16" s="7"/>
      <c r="C16" s="36"/>
    </row>
    <row r="17" spans="1:3" ht="19.5" customHeight="1">
      <c r="A17" s="73" t="s">
        <v>24</v>
      </c>
      <c r="B17" s="7" t="s">
        <v>1</v>
      </c>
      <c r="C17" s="36">
        <v>13100</v>
      </c>
    </row>
    <row r="18" spans="1:3" ht="19.5" customHeight="1">
      <c r="A18" s="73"/>
      <c r="B18" s="7" t="s">
        <v>2</v>
      </c>
      <c r="C18" s="36">
        <v>0</v>
      </c>
    </row>
    <row r="19" spans="1:3" ht="19.5" customHeight="1">
      <c r="A19" s="73" t="s">
        <v>27</v>
      </c>
      <c r="B19" s="7" t="s">
        <v>1</v>
      </c>
      <c r="C19" s="36">
        <v>36000</v>
      </c>
    </row>
    <row r="20" spans="1:3">
      <c r="A20" s="73"/>
      <c r="B20" s="7" t="s">
        <v>2</v>
      </c>
      <c r="C20" s="36">
        <v>0</v>
      </c>
    </row>
    <row r="21" spans="1:3">
      <c r="A21" s="73" t="s">
        <v>37</v>
      </c>
      <c r="B21" s="7" t="s">
        <v>1</v>
      </c>
      <c r="C21" s="36">
        <v>198000</v>
      </c>
    </row>
    <row r="22" spans="1:3">
      <c r="A22" s="30"/>
      <c r="B22" s="7" t="s">
        <v>2</v>
      </c>
      <c r="C22" s="36">
        <v>0</v>
      </c>
    </row>
    <row r="23" spans="1:3">
      <c r="A23" s="71" t="s">
        <v>110</v>
      </c>
      <c r="B23" s="7"/>
      <c r="C23" s="36"/>
    </row>
    <row r="24" spans="1:3" ht="18.75" customHeight="1">
      <c r="A24" s="73" t="s">
        <v>30</v>
      </c>
      <c r="B24" s="7" t="s">
        <v>1</v>
      </c>
      <c r="C24" s="36">
        <v>97000</v>
      </c>
    </row>
    <row r="25" spans="1:3" ht="18.75" customHeight="1">
      <c r="A25" s="73"/>
      <c r="B25" s="7" t="s">
        <v>2</v>
      </c>
      <c r="C25" s="36">
        <v>0</v>
      </c>
    </row>
    <row r="26" spans="1:3" ht="18.75" customHeight="1">
      <c r="A26" s="73" t="s">
        <v>31</v>
      </c>
      <c r="B26" s="7" t="s">
        <v>1</v>
      </c>
      <c r="C26" s="36">
        <v>21000</v>
      </c>
    </row>
    <row r="27" spans="1:3" ht="18.75" customHeight="1">
      <c r="A27" s="73"/>
      <c r="B27" s="7" t="s">
        <v>2</v>
      </c>
      <c r="C27" s="36">
        <v>0</v>
      </c>
    </row>
    <row r="28" spans="1:3" ht="18.75" customHeight="1">
      <c r="A28" s="73" t="s">
        <v>32</v>
      </c>
      <c r="B28" s="7" t="s">
        <v>1</v>
      </c>
      <c r="C28" s="36">
        <v>8800</v>
      </c>
    </row>
    <row r="29" spans="1:3" ht="18.75" customHeight="1">
      <c r="A29" s="73"/>
      <c r="B29" s="7" t="s">
        <v>2</v>
      </c>
      <c r="C29" s="36">
        <v>0</v>
      </c>
    </row>
    <row r="30" spans="1:3" ht="18.75" customHeight="1">
      <c r="A30" s="73" t="s">
        <v>33</v>
      </c>
      <c r="B30" s="7" t="s">
        <v>1</v>
      </c>
      <c r="C30" s="36">
        <v>2200</v>
      </c>
    </row>
    <row r="31" spans="1:3" ht="18.75" customHeight="1">
      <c r="A31" s="73"/>
      <c r="B31" s="7" t="s">
        <v>2</v>
      </c>
      <c r="C31" s="36">
        <v>0</v>
      </c>
    </row>
    <row r="32" spans="1:3">
      <c r="A32" s="130" t="s">
        <v>107</v>
      </c>
      <c r="B32" s="60" t="s">
        <v>1</v>
      </c>
      <c r="C32" s="64">
        <v>412200</v>
      </c>
    </row>
    <row r="33" spans="1:3">
      <c r="A33" s="131"/>
      <c r="B33" s="60" t="s">
        <v>2</v>
      </c>
      <c r="C33" s="64">
        <v>0</v>
      </c>
    </row>
    <row r="34" spans="1:3">
      <c r="A34" s="122" t="s">
        <v>0</v>
      </c>
      <c r="B34" s="60" t="s">
        <v>1</v>
      </c>
      <c r="C34" s="64">
        <v>412200</v>
      </c>
    </row>
    <row r="35" spans="1:3">
      <c r="A35" s="123"/>
      <c r="B35" s="60" t="s">
        <v>2</v>
      </c>
      <c r="C35" s="64">
        <v>0</v>
      </c>
    </row>
  </sheetData>
  <customSheetViews>
    <customSheetView guid="{6FA383D3-3DBC-4BAC-AD0E-C545F35CB8D4}" scale="80" showPageBreaks="1" fitToPage="1" printArea="1" view="pageBreakPreview" topLeftCell="A4">
      <selection activeCell="K18" sqref="K18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cale="80" showPageBreaks="1" fitToPage="1" printArea="1" state="hidden" view="pageBreakPreview" topLeftCell="A4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89698306-A3E1-40B5-BA85-CA711AF420C9}" scale="80" showPageBreaks="1" fitToPage="1" printArea="1" view="pageBreakPreview" topLeftCell="A4">
      <selection activeCell="K18" sqref="K18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3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FF6B82F7-DA69-4FCC-9153-EE28C4DBDDC3}" scale="80" showPageBreaks="1" fitToPage="1" printArea="1" view="pageBreakPreview" topLeftCell="A4">
      <selection activeCell="K18" sqref="K18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4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6">
    <mergeCell ref="A1:C1"/>
    <mergeCell ref="A5:A6"/>
    <mergeCell ref="C5:C6"/>
    <mergeCell ref="A32:A33"/>
    <mergeCell ref="A34:A35"/>
    <mergeCell ref="A8:A9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5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2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26337-310F-425C-8B80-E936C9D6B27A}">
  <sheetPr>
    <tabColor theme="6"/>
    <pageSetUpPr fitToPage="1"/>
  </sheetPr>
  <dimension ref="A1:C35"/>
  <sheetViews>
    <sheetView topLeftCell="A22" zoomScaleNormal="100" zoomScaleSheetLayoutView="80" workbookViewId="0">
      <selection activeCell="B45" sqref="B45"/>
    </sheetView>
  </sheetViews>
  <sheetFormatPr defaultRowHeight="20.5"/>
  <cols>
    <col min="1" max="1" width="77.90625" customWidth="1"/>
    <col min="2" max="2" width="8.08984375" customWidth="1"/>
    <col min="3" max="3" width="55" style="63" customWidth="1"/>
    <col min="4" max="14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115</v>
      </c>
      <c r="B3" s="2"/>
      <c r="C3" s="48" t="s">
        <v>5</v>
      </c>
    </row>
    <row r="4" spans="1:3" ht="9.75" customHeight="1">
      <c r="A4" s="2"/>
      <c r="B4" s="2"/>
      <c r="C4" s="48"/>
    </row>
    <row r="5" spans="1:3">
      <c r="A5" s="124" t="s">
        <v>95</v>
      </c>
      <c r="B5" s="5" t="s">
        <v>3</v>
      </c>
      <c r="C5" s="126" t="s">
        <v>276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 ht="26.25" customHeight="1">
      <c r="A8" s="128" t="s">
        <v>97</v>
      </c>
      <c r="B8" s="45" t="s">
        <v>1</v>
      </c>
      <c r="C8" s="50">
        <v>82250</v>
      </c>
    </row>
    <row r="9" spans="1:3">
      <c r="A9" s="129"/>
      <c r="B9" s="45" t="s">
        <v>2</v>
      </c>
      <c r="C9" s="50">
        <v>0</v>
      </c>
    </row>
    <row r="10" spans="1:3">
      <c r="A10" s="93" t="s">
        <v>124</v>
      </c>
      <c r="B10" s="3" t="s">
        <v>1</v>
      </c>
      <c r="C10" s="10">
        <v>82250</v>
      </c>
    </row>
    <row r="11" spans="1:3">
      <c r="A11" s="70"/>
      <c r="B11" s="3" t="s">
        <v>2</v>
      </c>
      <c r="C11" s="10">
        <v>0</v>
      </c>
    </row>
    <row r="12" spans="1:3">
      <c r="A12" s="71" t="s">
        <v>100</v>
      </c>
      <c r="B12" s="7"/>
      <c r="C12" s="8"/>
    </row>
    <row r="13" spans="1:3">
      <c r="A13" s="72" t="s">
        <v>108</v>
      </c>
      <c r="B13" s="7"/>
      <c r="C13" s="8"/>
    </row>
    <row r="14" spans="1:3" ht="17.25" customHeight="1">
      <c r="A14" s="73" t="s">
        <v>22</v>
      </c>
      <c r="B14" s="7" t="s">
        <v>1</v>
      </c>
      <c r="C14" s="36">
        <v>82250</v>
      </c>
    </row>
    <row r="15" spans="1:3" ht="17.25" customHeight="1">
      <c r="A15" s="73"/>
      <c r="B15" s="7" t="s">
        <v>2</v>
      </c>
      <c r="C15" s="36">
        <v>0</v>
      </c>
    </row>
    <row r="16" spans="1:3" ht="17.25" customHeight="1">
      <c r="A16" s="72" t="s">
        <v>109</v>
      </c>
      <c r="B16" s="7"/>
      <c r="C16" s="36"/>
    </row>
    <row r="17" spans="1:3" ht="19.5" customHeight="1">
      <c r="A17" s="73" t="s">
        <v>24</v>
      </c>
      <c r="B17" s="7" t="s">
        <v>1</v>
      </c>
      <c r="C17" s="36">
        <v>0</v>
      </c>
    </row>
    <row r="18" spans="1:3" ht="19.5" customHeight="1">
      <c r="A18" s="73"/>
      <c r="B18" s="7" t="s">
        <v>2</v>
      </c>
      <c r="C18" s="36">
        <v>0</v>
      </c>
    </row>
    <row r="19" spans="1:3" ht="19.5" customHeight="1">
      <c r="A19" s="73" t="s">
        <v>27</v>
      </c>
      <c r="B19" s="7" t="s">
        <v>1</v>
      </c>
      <c r="C19" s="36">
        <v>0</v>
      </c>
    </row>
    <row r="20" spans="1:3">
      <c r="A20" s="73"/>
      <c r="B20" s="7" t="s">
        <v>2</v>
      </c>
      <c r="C20" s="36">
        <v>0</v>
      </c>
    </row>
    <row r="21" spans="1:3">
      <c r="A21" s="73" t="s">
        <v>37</v>
      </c>
      <c r="B21" s="7" t="s">
        <v>1</v>
      </c>
      <c r="C21" s="36">
        <v>0</v>
      </c>
    </row>
    <row r="22" spans="1:3">
      <c r="A22" s="30"/>
      <c r="B22" s="7" t="s">
        <v>2</v>
      </c>
      <c r="C22" s="36">
        <v>0</v>
      </c>
    </row>
    <row r="23" spans="1:3">
      <c r="A23" s="71" t="s">
        <v>110</v>
      </c>
      <c r="B23" s="7"/>
      <c r="C23" s="36"/>
    </row>
    <row r="24" spans="1:3" ht="18.75" customHeight="1">
      <c r="A24" s="73" t="s">
        <v>30</v>
      </c>
      <c r="B24" s="7" t="s">
        <v>1</v>
      </c>
      <c r="C24" s="36">
        <v>0</v>
      </c>
    </row>
    <row r="25" spans="1:3" ht="18.75" customHeight="1">
      <c r="A25" s="73"/>
      <c r="B25" s="7" t="s">
        <v>2</v>
      </c>
      <c r="C25" s="36">
        <v>0</v>
      </c>
    </row>
    <row r="26" spans="1:3" ht="18.75" customHeight="1">
      <c r="A26" s="73" t="s">
        <v>31</v>
      </c>
      <c r="B26" s="7" t="s">
        <v>1</v>
      </c>
      <c r="C26" s="36">
        <v>0</v>
      </c>
    </row>
    <row r="27" spans="1:3" ht="18.75" customHeight="1">
      <c r="A27" s="73"/>
      <c r="B27" s="7" t="s">
        <v>2</v>
      </c>
      <c r="C27" s="36">
        <v>0</v>
      </c>
    </row>
    <row r="28" spans="1:3" ht="18.75" customHeight="1">
      <c r="A28" s="73" t="s">
        <v>32</v>
      </c>
      <c r="B28" s="7" t="s">
        <v>1</v>
      </c>
      <c r="C28" s="36">
        <v>0</v>
      </c>
    </row>
    <row r="29" spans="1:3" ht="18.75" customHeight="1">
      <c r="A29" s="73"/>
      <c r="B29" s="7" t="s">
        <v>2</v>
      </c>
      <c r="C29" s="36">
        <v>0</v>
      </c>
    </row>
    <row r="30" spans="1:3" ht="18.75" customHeight="1">
      <c r="A30" s="73" t="s">
        <v>33</v>
      </c>
      <c r="B30" s="7" t="s">
        <v>1</v>
      </c>
      <c r="C30" s="36">
        <v>0</v>
      </c>
    </row>
    <row r="31" spans="1:3" ht="18.75" customHeight="1">
      <c r="A31" s="73"/>
      <c r="B31" s="7" t="s">
        <v>2</v>
      </c>
      <c r="C31" s="36">
        <v>0</v>
      </c>
    </row>
    <row r="32" spans="1:3">
      <c r="A32" s="130" t="s">
        <v>107</v>
      </c>
      <c r="B32" s="60" t="s">
        <v>1</v>
      </c>
      <c r="C32" s="64">
        <v>82250</v>
      </c>
    </row>
    <row r="33" spans="1:3">
      <c r="A33" s="131"/>
      <c r="B33" s="60" t="s">
        <v>2</v>
      </c>
      <c r="C33" s="64">
        <v>0</v>
      </c>
    </row>
    <row r="34" spans="1:3">
      <c r="A34" s="122" t="s">
        <v>0</v>
      </c>
      <c r="B34" s="60" t="s">
        <v>1</v>
      </c>
      <c r="C34" s="64">
        <v>82250</v>
      </c>
    </row>
    <row r="35" spans="1:3">
      <c r="A35" s="123"/>
      <c r="B35" s="60" t="s">
        <v>2</v>
      </c>
      <c r="C35" s="64">
        <v>0</v>
      </c>
    </row>
  </sheetData>
  <mergeCells count="6">
    <mergeCell ref="A34:A35"/>
    <mergeCell ref="A1:C1"/>
    <mergeCell ref="A5:A6"/>
    <mergeCell ref="C5:C6"/>
    <mergeCell ref="A8:A9"/>
    <mergeCell ref="A32:A33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2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  <pageSetUpPr fitToPage="1"/>
  </sheetPr>
  <dimension ref="A1:J37"/>
  <sheetViews>
    <sheetView zoomScaleNormal="100" zoomScaleSheetLayoutView="90" workbookViewId="0">
      <selection activeCell="A43" sqref="A43"/>
    </sheetView>
  </sheetViews>
  <sheetFormatPr defaultRowHeight="20.5"/>
  <cols>
    <col min="1" max="1" width="78" customWidth="1"/>
    <col min="2" max="2" width="8.08984375" customWidth="1"/>
    <col min="3" max="3" width="48.6328125" style="63" customWidth="1"/>
    <col min="4" max="14" width="39.36328125" customWidth="1"/>
  </cols>
  <sheetData>
    <row r="1" spans="1:3">
      <c r="A1" s="120" t="s">
        <v>203</v>
      </c>
      <c r="B1" s="120"/>
      <c r="C1" s="120"/>
    </row>
    <row r="2" spans="1:3">
      <c r="A2" s="4" t="s">
        <v>79</v>
      </c>
      <c r="B2" s="4"/>
      <c r="C2" s="51"/>
    </row>
    <row r="3" spans="1:3">
      <c r="A3" s="2" t="s">
        <v>116</v>
      </c>
      <c r="B3" s="2"/>
      <c r="C3" s="48" t="s">
        <v>5</v>
      </c>
    </row>
    <row r="4" spans="1:3">
      <c r="A4" s="2"/>
      <c r="B4" s="2"/>
      <c r="C4" s="48"/>
    </row>
    <row r="5" spans="1:3">
      <c r="A5" s="124" t="s">
        <v>95</v>
      </c>
      <c r="B5" s="5" t="s">
        <v>3</v>
      </c>
      <c r="C5" s="126" t="s">
        <v>204</v>
      </c>
    </row>
    <row r="6" spans="1:3">
      <c r="A6" s="125"/>
      <c r="B6" s="6" t="s">
        <v>2</v>
      </c>
      <c r="C6" s="127"/>
    </row>
    <row r="7" spans="1:3">
      <c r="A7" s="57" t="s">
        <v>101</v>
      </c>
      <c r="B7" s="58"/>
      <c r="C7" s="59"/>
    </row>
    <row r="8" spans="1:3" ht="22.5" customHeight="1">
      <c r="A8" s="128" t="s">
        <v>117</v>
      </c>
      <c r="B8" s="67" t="s">
        <v>1</v>
      </c>
      <c r="C8" s="68">
        <v>757920</v>
      </c>
    </row>
    <row r="9" spans="1:3" ht="22.5" customHeight="1">
      <c r="A9" s="129"/>
      <c r="B9" s="67" t="s">
        <v>2</v>
      </c>
      <c r="C9" s="68">
        <v>0</v>
      </c>
    </row>
    <row r="10" spans="1:3" ht="19.5" customHeight="1">
      <c r="A10" s="93" t="s">
        <v>124</v>
      </c>
      <c r="B10" s="3" t="s">
        <v>1</v>
      </c>
      <c r="C10" s="10">
        <v>757920</v>
      </c>
    </row>
    <row r="11" spans="1:3" ht="19.5" customHeight="1">
      <c r="A11" s="70"/>
      <c r="B11" s="3" t="s">
        <v>2</v>
      </c>
      <c r="C11" s="10">
        <v>0</v>
      </c>
    </row>
    <row r="12" spans="1:3">
      <c r="A12" s="71" t="s">
        <v>100</v>
      </c>
      <c r="B12" s="7"/>
      <c r="C12" s="8"/>
    </row>
    <row r="13" spans="1:3">
      <c r="A13" s="72" t="s">
        <v>108</v>
      </c>
      <c r="B13" s="7"/>
      <c r="C13" s="8"/>
    </row>
    <row r="14" spans="1:3">
      <c r="A14" s="79" t="s">
        <v>45</v>
      </c>
      <c r="B14" s="7" t="s">
        <v>1</v>
      </c>
      <c r="C14" s="36">
        <v>117000</v>
      </c>
    </row>
    <row r="15" spans="1:3">
      <c r="A15" s="73"/>
      <c r="B15" s="7" t="s">
        <v>2</v>
      </c>
      <c r="C15" s="36">
        <v>0</v>
      </c>
    </row>
    <row r="16" spans="1:3">
      <c r="A16" s="72" t="s">
        <v>109</v>
      </c>
      <c r="B16" s="7"/>
      <c r="C16" s="36"/>
    </row>
    <row r="17" spans="1:10">
      <c r="A17" s="79" t="s">
        <v>46</v>
      </c>
      <c r="B17" s="7" t="s">
        <v>1</v>
      </c>
      <c r="C17" s="36">
        <v>39000</v>
      </c>
    </row>
    <row r="18" spans="1:10">
      <c r="A18" s="79"/>
      <c r="B18" s="7" t="s">
        <v>2</v>
      </c>
      <c r="C18" s="36">
        <v>0</v>
      </c>
    </row>
    <row r="19" spans="1:10">
      <c r="A19" s="79" t="s">
        <v>47</v>
      </c>
      <c r="B19" s="7" t="s">
        <v>1</v>
      </c>
      <c r="C19" s="36">
        <v>2000</v>
      </c>
    </row>
    <row r="20" spans="1:10">
      <c r="A20" s="79"/>
      <c r="B20" s="7" t="s">
        <v>2</v>
      </c>
      <c r="C20" s="36">
        <v>0</v>
      </c>
    </row>
    <row r="21" spans="1:10">
      <c r="A21" s="79" t="s">
        <v>48</v>
      </c>
      <c r="B21" s="7" t="s">
        <v>1</v>
      </c>
      <c r="C21" s="36">
        <v>554400</v>
      </c>
    </row>
    <row r="22" spans="1:10">
      <c r="A22" s="89"/>
      <c r="B22" s="7" t="s">
        <v>2</v>
      </c>
      <c r="C22" s="36">
        <v>0</v>
      </c>
    </row>
    <row r="23" spans="1:10">
      <c r="A23" s="72" t="s">
        <v>110</v>
      </c>
      <c r="B23" s="7"/>
      <c r="C23" s="36"/>
    </row>
    <row r="24" spans="1:10">
      <c r="A24" s="79" t="s">
        <v>49</v>
      </c>
      <c r="B24" s="7" t="s">
        <v>1</v>
      </c>
      <c r="C24" s="36">
        <v>18000</v>
      </c>
    </row>
    <row r="25" spans="1:10">
      <c r="A25" s="79"/>
      <c r="B25" s="7" t="s">
        <v>2</v>
      </c>
      <c r="C25" s="36">
        <v>0</v>
      </c>
    </row>
    <row r="26" spans="1:10">
      <c r="A26" s="79" t="s">
        <v>50</v>
      </c>
      <c r="B26" s="7" t="s">
        <v>1</v>
      </c>
      <c r="C26" s="36">
        <v>7650</v>
      </c>
    </row>
    <row r="27" spans="1:10">
      <c r="A27" s="79"/>
      <c r="B27" s="7" t="s">
        <v>2</v>
      </c>
      <c r="C27" s="36">
        <v>0</v>
      </c>
    </row>
    <row r="28" spans="1:10">
      <c r="A28" s="79" t="s">
        <v>268</v>
      </c>
      <c r="B28" s="7" t="s">
        <v>1</v>
      </c>
      <c r="C28" s="36">
        <v>7700</v>
      </c>
    </row>
    <row r="29" spans="1:10">
      <c r="A29" s="79"/>
      <c r="B29" s="7" t="s">
        <v>2</v>
      </c>
      <c r="C29" s="36">
        <v>0</v>
      </c>
    </row>
    <row r="30" spans="1:10">
      <c r="A30" s="79" t="s">
        <v>51</v>
      </c>
      <c r="B30" s="7" t="s">
        <v>1</v>
      </c>
      <c r="C30" s="36">
        <v>7770</v>
      </c>
    </row>
    <row r="31" spans="1:10">
      <c r="A31" s="79"/>
      <c r="B31" s="7" t="s">
        <v>2</v>
      </c>
      <c r="C31" s="36">
        <v>0</v>
      </c>
      <c r="E31">
        <v>0</v>
      </c>
      <c r="J31">
        <v>0</v>
      </c>
    </row>
    <row r="32" spans="1:10">
      <c r="A32" s="79" t="s">
        <v>52</v>
      </c>
      <c r="B32" s="7" t="s">
        <v>1</v>
      </c>
      <c r="C32" s="36">
        <v>4400</v>
      </c>
    </row>
    <row r="33" spans="1:3">
      <c r="A33" s="89"/>
      <c r="B33" s="7" t="s">
        <v>2</v>
      </c>
      <c r="C33" s="36">
        <v>0</v>
      </c>
    </row>
    <row r="34" spans="1:3" ht="16.5" customHeight="1">
      <c r="A34" s="130" t="s">
        <v>107</v>
      </c>
      <c r="B34" s="60" t="s">
        <v>1</v>
      </c>
      <c r="C34" s="64">
        <v>757920</v>
      </c>
    </row>
    <row r="35" spans="1:3" ht="16.5" customHeight="1">
      <c r="A35" s="131"/>
      <c r="B35" s="60" t="s">
        <v>2</v>
      </c>
      <c r="C35" s="64">
        <v>0</v>
      </c>
    </row>
    <row r="36" spans="1:3" ht="16.5" customHeight="1">
      <c r="A36" s="122" t="s">
        <v>0</v>
      </c>
      <c r="B36" s="60" t="s">
        <v>1</v>
      </c>
      <c r="C36" s="64">
        <v>757920</v>
      </c>
    </row>
    <row r="37" spans="1:3" ht="16.5" customHeight="1">
      <c r="A37" s="123"/>
      <c r="B37" s="60" t="s">
        <v>2</v>
      </c>
      <c r="C37" s="64">
        <v>0</v>
      </c>
    </row>
  </sheetData>
  <customSheetViews>
    <customSheetView guid="{6FA383D3-3DBC-4BAC-AD0E-C545F35CB8D4}" scale="90" showPageBreaks="1" fitToPage="1" printArea="1" view="pageBreakPreview" topLeftCell="A2">
      <selection activeCell="K18" sqref="K18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1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7D0F9123-AEF7-474A-BDAA-51D707D940B2}" scale="90" showPageBreaks="1" fitToPage="1" printArea="1" state="hidden" view="pageBreakPreview" topLeftCell="A2">
      <selection activeCell="A55" sqref="A55:XFD60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2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89698306-A3E1-40B5-BA85-CA711AF420C9}" scale="90" showPageBreaks="1" fitToPage="1" printArea="1" view="pageBreakPreview" topLeftCell="A2">
      <selection activeCell="K18" sqref="K18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3"/>
      <headerFooter>
        <oddHeader xml:space="preserve">&amp;R&amp;"TH SarabunPSK,ธรรมดา"&amp;16แบบ สงม. 2   
 (สำนักงานเขต) &amp;"-,ธรรมดา"&amp;11
</oddHeader>
      </headerFooter>
    </customSheetView>
    <customSheetView guid="{FF6B82F7-DA69-4FCC-9153-EE28C4DBDDC3}" scale="90" showPageBreaks="1" fitToPage="1" printArea="1" view="pageBreakPreview" topLeftCell="A2">
      <selection activeCell="K18" sqref="K18"/>
      <pageMargins left="0.39370078740157483" right="0.39370078740157483" top="0.74803149606299213" bottom="0.74803149606299213" header="0.31496062992125984" footer="0.31496062992125984"/>
      <pageSetup paperSize="9" scale="90" fitToHeight="0" orientation="portrait" r:id="rId4"/>
      <headerFooter>
        <oddHeader xml:space="preserve">&amp;R&amp;"TH SarabunPSK,ธรรมดา"&amp;16แบบ สงม. 2   
 (สำนักงานเขต) &amp;"-,ธรรมดา"&amp;11
</oddHeader>
      </headerFooter>
    </customSheetView>
  </customSheetViews>
  <mergeCells count="6">
    <mergeCell ref="A1:C1"/>
    <mergeCell ref="A5:A6"/>
    <mergeCell ref="C5:C6"/>
    <mergeCell ref="A34:A35"/>
    <mergeCell ref="A36:A37"/>
    <mergeCell ref="A8:A9"/>
  </mergeCells>
  <pageMargins left="0.39370078740157483" right="0.39370078740157483" top="0.74803149606299213" bottom="0.74803149606299213" header="0.31496062992125984" footer="0.31496062992125984"/>
  <pageSetup paperSize="9" fitToHeight="0" orientation="landscape" r:id="rId5"/>
  <headerFooter>
    <oddHeader xml:space="preserve">&amp;R&amp;"TH SarabunPSK,ธรรมดา"&amp;16แบบ สงม. 2   
 (สำนักงานเขต) &amp;"-,ธรรมดา"&amp;11
</oddHeader>
  </headerFooter>
  <rowBreaks count="1" manualBreakCount="1">
    <brk id="2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25</vt:i4>
      </vt:variant>
      <vt:variant>
        <vt:lpstr>ช่วงที่มีชื่อ</vt:lpstr>
      </vt:variant>
      <vt:variant>
        <vt:i4>47</vt:i4>
      </vt:variant>
    </vt:vector>
  </HeadingPairs>
  <TitlesOfParts>
    <vt:vector size="72" baseType="lpstr">
      <vt:lpstr>สงม. 1 เขตสาทร</vt:lpstr>
      <vt:lpstr>สงม. 2 งบบุคลากร</vt:lpstr>
      <vt:lpstr>สงม. 2 ปกครอง</vt:lpstr>
      <vt:lpstr>สงม. 2 ปกครอง (2)</vt:lpstr>
      <vt:lpstr>สงม. 2 ทะเบียน</vt:lpstr>
      <vt:lpstr>สงม. 2 ทะเบียน (2)</vt:lpstr>
      <vt:lpstr>สงม. 2 การคลัง</vt:lpstr>
      <vt:lpstr>สงม. 2 การคลัง (2)</vt:lpstr>
      <vt:lpstr>สงม. 2 รายได้</vt:lpstr>
      <vt:lpstr>สงม. 2 รายได้ (2)</vt:lpstr>
      <vt:lpstr>สงม. 2 รักษา</vt:lpstr>
      <vt:lpstr>สงม. 2 รักษา (2)</vt:lpstr>
      <vt:lpstr>สงม. 2 เทศกิจ</vt:lpstr>
      <vt:lpstr>สงม. 2 เทศกิจ (2)</vt:lpstr>
      <vt:lpstr>สงม. 2 โยธา</vt:lpstr>
      <vt:lpstr>สงม. 2 โยธา (2)</vt:lpstr>
      <vt:lpstr>สงม. 2 พัฒนา</vt:lpstr>
      <vt:lpstr>สงม. 2 พัฒนา (2)</vt:lpstr>
      <vt:lpstr>สงม. 2 โครงการตามแผนยุทธศาสตร์</vt:lpstr>
      <vt:lpstr>สงม. 2 โครงการตามแผนยุทธศาส (2)</vt:lpstr>
      <vt:lpstr>สงม. 2 สิงแวดล้อม</vt:lpstr>
      <vt:lpstr>สงม. 2 สิงแวดล้อม (2)</vt:lpstr>
      <vt:lpstr>สงม. 2 ศึกษา</vt:lpstr>
      <vt:lpstr>สงม. 2 ศึกษา (2)</vt:lpstr>
      <vt:lpstr>สงม. 2 โครงยุทธศาสตร์ (พัฒนา) </vt:lpstr>
      <vt:lpstr>'สงม. 1 เขตสาทร'!Print_Area</vt:lpstr>
      <vt:lpstr>'สงม. 2 โครงการตามแผนยุทธศาส (2)'!Print_Area</vt:lpstr>
      <vt:lpstr>'สงม. 2 โครงการตามแผนยุทธศาสตร์'!Print_Area</vt:lpstr>
      <vt:lpstr>'สงม. 2 งบบุคลากร'!Print_Area</vt:lpstr>
      <vt:lpstr>'สงม. 2 ทะเบียน'!Print_Area</vt:lpstr>
      <vt:lpstr>'สงม. 2 ทะเบียน (2)'!Print_Area</vt:lpstr>
      <vt:lpstr>'สงม. 2 เทศกิจ'!Print_Area</vt:lpstr>
      <vt:lpstr>'สงม. 2 เทศกิจ (2)'!Print_Area</vt:lpstr>
      <vt:lpstr>'สงม. 2 ปกครอง'!Print_Area</vt:lpstr>
      <vt:lpstr>'สงม. 2 ปกครอง (2)'!Print_Area</vt:lpstr>
      <vt:lpstr>'สงม. 2 พัฒนา'!Print_Area</vt:lpstr>
      <vt:lpstr>'สงม. 2 พัฒนา (2)'!Print_Area</vt:lpstr>
      <vt:lpstr>'สงม. 2 โยธา'!Print_Area</vt:lpstr>
      <vt:lpstr>'สงม. 2 โยธา (2)'!Print_Area</vt:lpstr>
      <vt:lpstr>'สงม. 2 รักษา'!Print_Area</vt:lpstr>
      <vt:lpstr>'สงม. 2 รักษา (2)'!Print_Area</vt:lpstr>
      <vt:lpstr>'สงม. 2 รายได้'!Print_Area</vt:lpstr>
      <vt:lpstr>'สงม. 2 รายได้ (2)'!Print_Area</vt:lpstr>
      <vt:lpstr>'สงม. 2 ศึกษา'!Print_Area</vt:lpstr>
      <vt:lpstr>'สงม. 2 ศึกษา (2)'!Print_Area</vt:lpstr>
      <vt:lpstr>'สงม. 2 สิงแวดล้อม'!Print_Area</vt:lpstr>
      <vt:lpstr>'สงม. 2 สิงแวดล้อม (2)'!Print_Area</vt:lpstr>
      <vt:lpstr>'สงม. 1 เขตสาทร'!Print_Titles</vt:lpstr>
      <vt:lpstr>'สงม. 2 การคลัง'!Print_Titles</vt:lpstr>
      <vt:lpstr>'สงม. 2 การคลัง (2)'!Print_Titles</vt:lpstr>
      <vt:lpstr>'สงม. 2 โครงการตามแผนยุทธศาส (2)'!Print_Titles</vt:lpstr>
      <vt:lpstr>'สงม. 2 โครงการตามแผนยุทธศาสตร์'!Print_Titles</vt:lpstr>
      <vt:lpstr>'สงม. 2 โครงยุทธศาสตร์ (พัฒนา) '!Print_Titles</vt:lpstr>
      <vt:lpstr>'สงม. 2 งบบุคลากร'!Print_Titles</vt:lpstr>
      <vt:lpstr>'สงม. 2 ทะเบียน'!Print_Titles</vt:lpstr>
      <vt:lpstr>'สงม. 2 ทะเบียน (2)'!Print_Titles</vt:lpstr>
      <vt:lpstr>'สงม. 2 เทศกิจ'!Print_Titles</vt:lpstr>
      <vt:lpstr>'สงม. 2 เทศกิจ (2)'!Print_Titles</vt:lpstr>
      <vt:lpstr>'สงม. 2 ปกครอง'!Print_Titles</vt:lpstr>
      <vt:lpstr>'สงม. 2 ปกครอง (2)'!Print_Titles</vt:lpstr>
      <vt:lpstr>'สงม. 2 พัฒนา'!Print_Titles</vt:lpstr>
      <vt:lpstr>'สงม. 2 พัฒนา (2)'!Print_Titles</vt:lpstr>
      <vt:lpstr>'สงม. 2 โยธา'!Print_Titles</vt:lpstr>
      <vt:lpstr>'สงม. 2 โยธา (2)'!Print_Titles</vt:lpstr>
      <vt:lpstr>'สงม. 2 รักษา'!Print_Titles</vt:lpstr>
      <vt:lpstr>'สงม. 2 รักษา (2)'!Print_Titles</vt:lpstr>
      <vt:lpstr>'สงม. 2 รายได้'!Print_Titles</vt:lpstr>
      <vt:lpstr>'สงม. 2 รายได้ (2)'!Print_Titles</vt:lpstr>
      <vt:lpstr>'สงม. 2 ศึกษา'!Print_Titles</vt:lpstr>
      <vt:lpstr>'สงม. 2 ศึกษา (2)'!Print_Titles</vt:lpstr>
      <vt:lpstr>'สงม. 2 สิงแวดล้อม'!Print_Titles</vt:lpstr>
      <vt:lpstr>'สงม. 2 สิงแวดล้อม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Earthquake</cp:lastModifiedBy>
  <cp:lastPrinted>2024-04-18T18:44:47Z</cp:lastPrinted>
  <dcterms:created xsi:type="dcterms:W3CDTF">2019-08-18T06:05:51Z</dcterms:created>
  <dcterms:modified xsi:type="dcterms:W3CDTF">2024-04-18T18:49:46Z</dcterms:modified>
</cp:coreProperties>
</file>